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h30-hp\Desktop\竜王町HP\public_html\live\suido\excel\jyosuido\"/>
    </mc:Choice>
  </mc:AlternateContent>
  <workbookProtection workbookAlgorithmName="SHA-512" workbookHashValue="SO8Mo4msn5pJyw4cnEf2Nxn7+6l0yYubFFiUF9kNdmlv87nRM43au+Nnp8z+y4a8N+4IMyxOpWb/3KGgVvWSZg==" workbookSaltValue="QYqJrEywlMKVucHbTD9NtA==" workbookSpinCount="100000" lockStructure="1"/>
  <bookViews>
    <workbookView xWindow="0" yWindow="0" windowWidth="19200" windowHeight="1134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AD8"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H85" i="4"/>
  <c r="G85" i="4"/>
  <c r="F85" i="4"/>
  <c r="E85" i="4"/>
  <c r="BB10" i="4"/>
  <c r="AT10" i="4"/>
  <c r="AL10" i="4"/>
  <c r="I10" i="4"/>
  <c r="B10" i="4"/>
  <c r="BB8" i="4"/>
  <c r="AT8" i="4"/>
  <c r="AL8" i="4"/>
  <c r="W8" i="4"/>
  <c r="P8" i="4"/>
  <c r="I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<sst xmlns="http://schemas.openxmlformats.org/spreadsheetml/2006/main" count="232" uniqueCount="120">
  <si>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</si>
  <si>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</si>
  <si>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</si>
  <si>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</si>
  <si>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</si>
  <si>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</si>
  <si>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</si>
  <si>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</si>
  <si>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</si>
  <si>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</si>
  <si>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</si>
  <si>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</si>
  <si>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</si>
  <si>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</si>
  <si>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</si>
  <si>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</si>
  <si>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</si>
  <si>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</si>
  <si>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</si>
  <si>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</si>
  <si>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</si>
  <si>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</si>
  <si>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</si>
  <si>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</si>
  <si>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</si>
  <si>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</si>
  <si>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</si>
  <si>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</si>
  <si>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</si>
  <si>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</si>
  <si>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</si>
  <si>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</si>
  <si>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</si>
  <si>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</si>
  <si>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</si>
  <si>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</si>
  <si>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</si>
  <si>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</si>
  <si>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</si>
  <si>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</si>
  <si>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</si>
  <si>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</si>
  <si>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</si>
  <si>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</si>
  <si>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</si>
  <si>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</si>
  <si>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</si>
  <si>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</si>
  <si>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</si>
  <si>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</si>
  <si>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</si>
  <si>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</si>
  <si>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</si>
  <si>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</si>
  <si>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</si>
  <si>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</si>
  <si>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</si>
  <si>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</si>
  <si>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</si>
  <si>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</si>
  <si>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</si>
  <si>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</si>
  <si>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</si>
  <si>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</si>
  <si>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</si>
  <si>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</si>
  <si>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</si>
  <si>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</si>
  <si>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</si>
  <si>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</si>
  <si>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</si>
  <si>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</si>
  <si>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</si>
  <si>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</si>
  <si>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</si>
  <si>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</si>
  <si>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</si>
  <si>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</si>
  <si>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</si>
  <si>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</si>
  <si>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</si>
  <si>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</si>
  <si>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</si>
  <si>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</si>
  <si>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</si>
  <si>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</si>
  <si>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</si>
  <si>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</si>
  <si>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</si>
  <si>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</si>
  <si>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</si>
  <si>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</si>
  <si>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</si>
  <si>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</si>
  <si>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</si>
  <si>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</si>
  <si>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</si>
  <si>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</si>
  <si>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</si>
  <si>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</si>
  <si>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</si>
  <si>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</si>
  <si>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</si>
  <si>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</si>
  <si>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</si>
  <si>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竜王町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</si>
  <si>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</si>
  <si>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</si>
  <si>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</si>
  <si>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</si>
  <si>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</si>
  <si>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</si>
  <si>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</si>
  <si>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</si>
  <si>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</si>
  <si>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</si>
  <si>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</si>
  <si>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①経常収支比率は100％を超えており、単年度では黒字経営であるものの⑤料金回収率が100％未満であることを踏まえた場合、料金収入以外の収入をもって利益が生じている財政状況のため、今後一層の費用の縮減および料金の見直しが求められる。なお、料金の見直しに当たっては、単年度収支のみならず、今後増嵩が見込まれる更新需要の財源確保のため、需要額を的確に見積るとともに当該額分を利益計上できるよう適切な設定が肝要である。
　②累積欠損金比率については、現在のところは未処理欠損金の計上はなく健全と評価できるが、今後水需要の減少による減収、更新需要の増大等による費用の増加が見込まれており、将来的に懸念がある。
　③流動比率については、100％を超えており、健全な状態にあるものと評価できる。なお、平成26年度以降著しく数値が減少しているのは、地方公営企業法等の改正に伴う会計基準の見直し（以下単に「会計基準の見直し」という。）によるものである。
　④企業債残高対給水収益比率については、平均値に比して低値である。ただし、今後の更新需要を踏まえると増嵩することが見込まれており、適切な借入および料金設定を行っていく必要がある。
　⑤料金回収率については、平均値と比較すると低値であり、やや悪化傾向にある。一層の費用の縮減を行うとともに料金の見直しを行う必要があるものと考えられる。
　⑥給水原価については、平均値に比して高い。高コストである理由の主要因として、本町の水道用水はすべて県の用水供給事業から受け入れているが、これに係る費用（以下「受水費」という。）が総費用の約半分を占めていることが挙げられる。また、経年比較においても近年悪化傾向にあるが、今後も施設更新に伴う減価償却費、企業債利息等の増加が見込まれ、受水費と併せ今後の経営における固定的かつ長期的な課題として捉えている。
　⑦施設利用率は、平均値を下回る状況であり、ややもち直してはいるが給水人口規模により大きく左右される。工業団地の操業開始、新規住宅地の開発等増加要因もある一方、既存需要者における人口、一人当たり需要量の減少等懸念もある。
　⑧有収率については、近年平均値に比して高値であり、配水管の布設替工事、漏水調査、適切な量水器交換の成果が表れているが、目標の90%を下回り、有収率を上げていく必要がある。
</t>
    <rPh sb="2" eb="4">
      <t>ケイジョウ</t>
    </rPh>
    <rPh sb="4" eb="6">
      <t>シュウシ</t>
    </rPh>
    <rPh sb="6" eb="8">
      <t>ヒリツ</t>
    </rPh>
    <rPh sb="14" eb="15">
      <t>コ</t>
    </rPh>
    <rPh sb="20" eb="23">
      <t>タンネンド</t>
    </rPh>
    <rPh sb="25" eb="27">
      <t>クロジ</t>
    </rPh>
    <rPh sb="27" eb="29">
      <t>ケイエイ</t>
    </rPh>
    <rPh sb="36" eb="38">
      <t>リョウキン</t>
    </rPh>
    <rPh sb="38" eb="40">
      <t>カイシュウ</t>
    </rPh>
    <rPh sb="40" eb="41">
      <t>リツ</t>
    </rPh>
    <rPh sb="46" eb="48">
      <t>ミマン</t>
    </rPh>
    <rPh sb="54" eb="55">
      <t>フ</t>
    </rPh>
    <rPh sb="58" eb="60">
      <t>バアイ</t>
    </rPh>
    <rPh sb="61" eb="63">
      <t>リョウキン</t>
    </rPh>
    <rPh sb="63" eb="65">
      <t>シュウニュウ</t>
    </rPh>
    <rPh sb="65" eb="67">
      <t>イガイ</t>
    </rPh>
    <rPh sb="68" eb="70">
      <t>シュウニュウ</t>
    </rPh>
    <rPh sb="74" eb="76">
      <t>リエキ</t>
    </rPh>
    <rPh sb="77" eb="78">
      <t>ショウ</t>
    </rPh>
    <rPh sb="82" eb="84">
      <t>ザイセイ</t>
    </rPh>
    <rPh sb="84" eb="86">
      <t>ジョウキョウ</t>
    </rPh>
    <rPh sb="90" eb="92">
      <t>コンゴ</t>
    </rPh>
    <rPh sb="103" eb="105">
      <t>リョウキン</t>
    </rPh>
    <rPh sb="106" eb="108">
      <t>ミナオ</t>
    </rPh>
    <rPh sb="110" eb="111">
      <t>モト</t>
    </rPh>
    <rPh sb="119" eb="121">
      <t>リョウキン</t>
    </rPh>
    <rPh sb="122" eb="124">
      <t>ミナオ</t>
    </rPh>
    <rPh sb="126" eb="127">
      <t>ア</t>
    </rPh>
    <rPh sb="132" eb="135">
      <t>タンネンド</t>
    </rPh>
    <rPh sb="135" eb="137">
      <t>シュウシ</t>
    </rPh>
    <rPh sb="143" eb="145">
      <t>コンゴ</t>
    </rPh>
    <rPh sb="145" eb="146">
      <t>ゾウ</t>
    </rPh>
    <rPh sb="146" eb="147">
      <t>スウ</t>
    </rPh>
    <rPh sb="148" eb="150">
      <t>ミコ</t>
    </rPh>
    <rPh sb="153" eb="155">
      <t>コウシン</t>
    </rPh>
    <rPh sb="155" eb="157">
      <t>ジュヨウ</t>
    </rPh>
    <rPh sb="158" eb="160">
      <t>ザイゲン</t>
    </rPh>
    <rPh sb="160" eb="162">
      <t>カクホ</t>
    </rPh>
    <rPh sb="166" eb="168">
      <t>ジュヨウ</t>
    </rPh>
    <rPh sb="168" eb="169">
      <t>ガク</t>
    </rPh>
    <rPh sb="170" eb="172">
      <t>テキカク</t>
    </rPh>
    <rPh sb="173" eb="175">
      <t>ミツモ</t>
    </rPh>
    <rPh sb="180" eb="182">
      <t>トウガイ</t>
    </rPh>
    <rPh sb="182" eb="183">
      <t>ガク</t>
    </rPh>
    <rPh sb="183" eb="184">
      <t>ブン</t>
    </rPh>
    <rPh sb="185" eb="187">
      <t>リエキ</t>
    </rPh>
    <rPh sb="187" eb="189">
      <t>ケイジョウ</t>
    </rPh>
    <rPh sb="194" eb="196">
      <t>テキセツ</t>
    </rPh>
    <rPh sb="197" eb="199">
      <t>セッテイ</t>
    </rPh>
    <rPh sb="200" eb="202">
      <t>カンヨウ</t>
    </rPh>
    <rPh sb="210" eb="212">
      <t>ルイセキ</t>
    </rPh>
    <rPh sb="212" eb="215">
      <t>ケッソンキン</t>
    </rPh>
    <rPh sb="215" eb="217">
      <t>ヒリツ</t>
    </rPh>
    <rPh sb="223" eb="225">
      <t>ゲンザイ</t>
    </rPh>
    <rPh sb="230" eb="233">
      <t>ミショリ</t>
    </rPh>
    <rPh sb="233" eb="236">
      <t>ケッソンキン</t>
    </rPh>
    <rPh sb="237" eb="239">
      <t>ケイジョウ</t>
    </rPh>
    <rPh sb="242" eb="244">
      <t>ケンゼン</t>
    </rPh>
    <rPh sb="245" eb="247">
      <t>ヒョウカ</t>
    </rPh>
    <rPh sb="252" eb="254">
      <t>コンゴ</t>
    </rPh>
    <rPh sb="254" eb="255">
      <t>ミズ</t>
    </rPh>
    <rPh sb="255" eb="257">
      <t>ジュヨウ</t>
    </rPh>
    <rPh sb="258" eb="260">
      <t>ゲンショウ</t>
    </rPh>
    <rPh sb="263" eb="265">
      <t>ゲンシュウ</t>
    </rPh>
    <rPh sb="266" eb="268">
      <t>コウシン</t>
    </rPh>
    <rPh sb="268" eb="270">
      <t>ジュヨウ</t>
    </rPh>
    <rPh sb="271" eb="274">
      <t>ゾウダイトウ</t>
    </rPh>
    <rPh sb="277" eb="279">
      <t>ヒヨウ</t>
    </rPh>
    <rPh sb="280" eb="282">
      <t>ゾウカ</t>
    </rPh>
    <rPh sb="283" eb="285">
      <t>ミコ</t>
    </rPh>
    <rPh sb="291" eb="294">
      <t>ショウライテキ</t>
    </rPh>
    <rPh sb="295" eb="297">
      <t>ケネン</t>
    </rPh>
    <rPh sb="305" eb="307">
      <t>リュウドウ</t>
    </rPh>
    <rPh sb="307" eb="309">
      <t>ヒリツ</t>
    </rPh>
    <rPh sb="320" eb="321">
      <t>コ</t>
    </rPh>
    <rPh sb="326" eb="328">
      <t>ケンゼン</t>
    </rPh>
    <rPh sb="329" eb="331">
      <t>ジョウタイ</t>
    </rPh>
    <rPh sb="337" eb="339">
      <t>ヒョウカ</t>
    </rPh>
    <rPh sb="346" eb="348">
      <t>ヘイセイ</t>
    </rPh>
    <rPh sb="350" eb="351">
      <t>ネン</t>
    </rPh>
    <rPh sb="351" eb="352">
      <t>ド</t>
    </rPh>
    <rPh sb="352" eb="354">
      <t>イコウ</t>
    </rPh>
    <rPh sb="354" eb="355">
      <t>イチジル</t>
    </rPh>
    <rPh sb="357" eb="359">
      <t>スウチ</t>
    </rPh>
    <rPh sb="360" eb="362">
      <t>ゲンショウ</t>
    </rPh>
    <rPh sb="369" eb="371">
      <t>チホウ</t>
    </rPh>
    <rPh sb="371" eb="373">
      <t>コウエイ</t>
    </rPh>
    <rPh sb="373" eb="375">
      <t>キギョウ</t>
    </rPh>
    <rPh sb="375" eb="376">
      <t>ホウ</t>
    </rPh>
    <rPh sb="376" eb="377">
      <t>トウ</t>
    </rPh>
    <rPh sb="378" eb="380">
      <t>カイセイ</t>
    </rPh>
    <rPh sb="381" eb="382">
      <t>トモナ</t>
    </rPh>
    <rPh sb="383" eb="385">
      <t>カイケイ</t>
    </rPh>
    <rPh sb="385" eb="387">
      <t>キジュン</t>
    </rPh>
    <rPh sb="388" eb="390">
      <t>ミナオ</t>
    </rPh>
    <rPh sb="392" eb="394">
      <t>イカ</t>
    </rPh>
    <rPh sb="394" eb="395">
      <t>タン</t>
    </rPh>
    <rPh sb="397" eb="399">
      <t>カイケイ</t>
    </rPh>
    <rPh sb="399" eb="401">
      <t>キジュン</t>
    </rPh>
    <rPh sb="402" eb="404">
      <t>ミナオ</t>
    </rPh>
    <rPh sb="424" eb="426">
      <t>キギョウ</t>
    </rPh>
    <rPh sb="426" eb="427">
      <t>サイ</t>
    </rPh>
    <rPh sb="427" eb="429">
      <t>ザンダカ</t>
    </rPh>
    <rPh sb="429" eb="430">
      <t>タイ</t>
    </rPh>
    <rPh sb="430" eb="432">
      <t>キュウスイ</t>
    </rPh>
    <rPh sb="432" eb="434">
      <t>シュウエキ</t>
    </rPh>
    <rPh sb="434" eb="436">
      <t>ヒリツ</t>
    </rPh>
    <rPh sb="442" eb="445">
      <t>ヘイキンチ</t>
    </rPh>
    <rPh sb="446" eb="447">
      <t>ヒ</t>
    </rPh>
    <rPh sb="459" eb="461">
      <t>コンゴ</t>
    </rPh>
    <rPh sb="462" eb="464">
      <t>コウシン</t>
    </rPh>
    <rPh sb="464" eb="466">
      <t>ジュヨウ</t>
    </rPh>
    <rPh sb="467" eb="468">
      <t>フ</t>
    </rPh>
    <rPh sb="472" eb="473">
      <t>ゾウ</t>
    </rPh>
    <rPh sb="473" eb="474">
      <t>スウ</t>
    </rPh>
    <rPh sb="479" eb="481">
      <t>ミコ</t>
    </rPh>
    <rPh sb="487" eb="489">
      <t>テキセツ</t>
    </rPh>
    <rPh sb="490" eb="492">
      <t>カリイレ</t>
    </rPh>
    <rPh sb="495" eb="497">
      <t>リョウキン</t>
    </rPh>
    <rPh sb="497" eb="499">
      <t>セッテイ</t>
    </rPh>
    <rPh sb="500" eb="501">
      <t>オコナ</t>
    </rPh>
    <rPh sb="505" eb="507">
      <t>ヒツヨウ</t>
    </rPh>
    <rPh sb="515" eb="517">
      <t>リョウキン</t>
    </rPh>
    <rPh sb="517" eb="519">
      <t>カイシュウ</t>
    </rPh>
    <rPh sb="519" eb="520">
      <t>リツ</t>
    </rPh>
    <rPh sb="526" eb="529">
      <t>ヘイキンチ</t>
    </rPh>
    <rPh sb="530" eb="532">
      <t>ヒカク</t>
    </rPh>
    <rPh sb="543" eb="545">
      <t>アッカ</t>
    </rPh>
    <rPh sb="545" eb="547">
      <t>ケイコウ</t>
    </rPh>
    <rPh sb="551" eb="553">
      <t>イッソウ</t>
    </rPh>
    <rPh sb="554" eb="556">
      <t>ヒヨウ</t>
    </rPh>
    <rPh sb="557" eb="559">
      <t>シュクゲン</t>
    </rPh>
    <rPh sb="560" eb="561">
      <t>オコナ</t>
    </rPh>
    <rPh sb="566" eb="568">
      <t>リョウキン</t>
    </rPh>
    <rPh sb="569" eb="571">
      <t>ミナオ</t>
    </rPh>
    <rPh sb="573" eb="574">
      <t>オコナ</t>
    </rPh>
    <rPh sb="575" eb="577">
      <t>ヒツヨウ</t>
    </rPh>
    <rPh sb="583" eb="584">
      <t>カンガ</t>
    </rPh>
    <rPh sb="593" eb="595">
      <t>キュウスイ</t>
    </rPh>
    <rPh sb="595" eb="597">
      <t>ゲンカ</t>
    </rPh>
    <rPh sb="603" eb="606">
      <t>ヘイキンチ</t>
    </rPh>
    <rPh sb="607" eb="608">
      <t>ヒ</t>
    </rPh>
    <rPh sb="610" eb="611">
      <t>タカ</t>
    </rPh>
    <rPh sb="613" eb="614">
      <t>コウ</t>
    </rPh>
    <rPh sb="620" eb="622">
      <t>リユウ</t>
    </rPh>
    <rPh sb="623" eb="626">
      <t>シュヨウイン</t>
    </rPh>
    <rPh sb="630" eb="632">
      <t>ホンチョウ</t>
    </rPh>
    <rPh sb="633" eb="635">
      <t>スイドウ</t>
    </rPh>
    <rPh sb="635" eb="637">
      <t>ヨウスイ</t>
    </rPh>
    <rPh sb="641" eb="642">
      <t>ケン</t>
    </rPh>
    <rPh sb="643" eb="645">
      <t>ヨウスイ</t>
    </rPh>
    <rPh sb="645" eb="647">
      <t>キョウキュウ</t>
    </rPh>
    <rPh sb="647" eb="649">
      <t>ジギョウ</t>
    </rPh>
    <rPh sb="651" eb="652">
      <t>ウ</t>
    </rPh>
    <rPh sb="653" eb="654">
      <t>イ</t>
    </rPh>
    <rPh sb="663" eb="664">
      <t>カカ</t>
    </rPh>
    <rPh sb="665" eb="667">
      <t>ヒヨウ</t>
    </rPh>
    <rPh sb="668" eb="670">
      <t>イカ</t>
    </rPh>
    <rPh sb="671" eb="672">
      <t>ジュ</t>
    </rPh>
    <rPh sb="672" eb="673">
      <t>スイ</t>
    </rPh>
    <rPh sb="673" eb="674">
      <t>ヒ</t>
    </rPh>
    <rPh sb="681" eb="684">
      <t>ソウヒヨウ</t>
    </rPh>
    <rPh sb="685" eb="688">
      <t>ヤクハンブン</t>
    </rPh>
    <rPh sb="689" eb="690">
      <t>シ</t>
    </rPh>
    <rPh sb="697" eb="698">
      <t>ア</t>
    </rPh>
    <rPh sb="706" eb="708">
      <t>ケイネン</t>
    </rPh>
    <rPh sb="708" eb="710">
      <t>ヒカク</t>
    </rPh>
    <rPh sb="715" eb="717">
      <t>キンネン</t>
    </rPh>
    <rPh sb="717" eb="719">
      <t>アッカ</t>
    </rPh>
    <rPh sb="719" eb="721">
      <t>ケイコウ</t>
    </rPh>
    <rPh sb="726" eb="728">
      <t>コンゴ</t>
    </rPh>
    <rPh sb="729" eb="731">
      <t>シセツ</t>
    </rPh>
    <rPh sb="731" eb="733">
      <t>コウシン</t>
    </rPh>
    <rPh sb="734" eb="735">
      <t>トモナ</t>
    </rPh>
    <rPh sb="736" eb="738">
      <t>ゲンカ</t>
    </rPh>
    <rPh sb="738" eb="740">
      <t>ショウキャク</t>
    </rPh>
    <rPh sb="740" eb="741">
      <t>ヒ</t>
    </rPh>
    <rPh sb="742" eb="744">
      <t>キギョウ</t>
    </rPh>
    <rPh sb="744" eb="745">
      <t>サイ</t>
    </rPh>
    <rPh sb="745" eb="748">
      <t>リソクトウ</t>
    </rPh>
    <rPh sb="749" eb="751">
      <t>ゾウカ</t>
    </rPh>
    <rPh sb="752" eb="754">
      <t>ミコ</t>
    </rPh>
    <rPh sb="757" eb="758">
      <t>ジュ</t>
    </rPh>
    <rPh sb="758" eb="759">
      <t>スイ</t>
    </rPh>
    <rPh sb="759" eb="760">
      <t>ヒ</t>
    </rPh>
    <rPh sb="761" eb="762">
      <t>アワ</t>
    </rPh>
    <rPh sb="763" eb="765">
      <t>コンゴ</t>
    </rPh>
    <rPh sb="766" eb="768">
      <t>ケイエイ</t>
    </rPh>
    <rPh sb="796" eb="798">
      <t>シセツ</t>
    </rPh>
    <rPh sb="798" eb="801">
      <t>リヨウリツ</t>
    </rPh>
    <rPh sb="803" eb="806">
      <t>ヘイキンチ</t>
    </rPh>
    <rPh sb="807" eb="809">
      <t>シタマワ</t>
    </rPh>
    <rPh sb="810" eb="812">
      <t>ジョウキョウ</t>
    </rPh>
    <rPh sb="820" eb="821">
      <t>ナオ</t>
    </rPh>
    <rPh sb="827" eb="829">
      <t>キュウスイ</t>
    </rPh>
    <rPh sb="829" eb="831">
      <t>ジンコウ</t>
    </rPh>
    <rPh sb="831" eb="833">
      <t>キボ</t>
    </rPh>
    <rPh sb="836" eb="837">
      <t>オオ</t>
    </rPh>
    <rPh sb="839" eb="841">
      <t>サユウ</t>
    </rPh>
    <rPh sb="845" eb="847">
      <t>コウギョウ</t>
    </rPh>
    <rPh sb="847" eb="849">
      <t>ダンチ</t>
    </rPh>
    <rPh sb="850" eb="852">
      <t>ソウギョウ</t>
    </rPh>
    <rPh sb="852" eb="854">
      <t>カイシ</t>
    </rPh>
    <rPh sb="855" eb="857">
      <t>シンキ</t>
    </rPh>
    <rPh sb="857" eb="860">
      <t>ジュウタクチ</t>
    </rPh>
    <rPh sb="861" eb="864">
      <t>カイハツトウ</t>
    </rPh>
    <rPh sb="864" eb="866">
      <t>ゾウカ</t>
    </rPh>
    <rPh sb="866" eb="868">
      <t>ヨウイン</t>
    </rPh>
    <rPh sb="871" eb="873">
      <t>イッポウ</t>
    </rPh>
    <rPh sb="874" eb="876">
      <t>キゾン</t>
    </rPh>
    <rPh sb="876" eb="878">
      <t>ジュヨウ</t>
    </rPh>
    <rPh sb="878" eb="879">
      <t>シャ</t>
    </rPh>
    <rPh sb="883" eb="885">
      <t>ジンコウ</t>
    </rPh>
    <rPh sb="886" eb="888">
      <t>ヒトリ</t>
    </rPh>
    <rPh sb="888" eb="889">
      <t>ア</t>
    </rPh>
    <rPh sb="891" eb="893">
      <t>ジュヨウ</t>
    </rPh>
    <rPh sb="893" eb="894">
      <t>リョウ</t>
    </rPh>
    <rPh sb="895" eb="898">
      <t>ゲンショウトウ</t>
    </rPh>
    <rPh sb="898" eb="900">
      <t>ケネン</t>
    </rPh>
    <rPh sb="908" eb="909">
      <t>ユウ</t>
    </rPh>
    <rPh sb="909" eb="910">
      <t>シュウ</t>
    </rPh>
    <rPh sb="910" eb="911">
      <t>リツ</t>
    </rPh>
    <rPh sb="917" eb="919">
      <t>キンネン</t>
    </rPh>
    <rPh sb="919" eb="922">
      <t>ヘイキンチ</t>
    </rPh>
    <rPh sb="923" eb="924">
      <t>ヒ</t>
    </rPh>
    <rPh sb="932" eb="935">
      <t>ハイスイカン</t>
    </rPh>
    <rPh sb="936" eb="938">
      <t>フセツ</t>
    </rPh>
    <rPh sb="938" eb="939">
      <t>ガエ</t>
    </rPh>
    <rPh sb="947" eb="949">
      <t>テキセツ</t>
    </rPh>
    <rPh sb="950" eb="951">
      <t>リョウ</t>
    </rPh>
    <rPh sb="951" eb="952">
      <t>スイ</t>
    </rPh>
    <rPh sb="952" eb="953">
      <t>キ</t>
    </rPh>
    <rPh sb="953" eb="955">
      <t>コウカン</t>
    </rPh>
    <rPh sb="966" eb="968">
      <t>モクヒョウ</t>
    </rPh>
    <rPh sb="973" eb="975">
      <t>シタマワ</t>
    </rPh>
    <rPh sb="977" eb="978">
      <t>ユウ</t>
    </rPh>
    <rPh sb="978" eb="979">
      <t>シュウ</t>
    </rPh>
    <rPh sb="979" eb="980">
      <t>リツ</t>
    </rPh>
    <rPh sb="981" eb="982">
      <t>ア</t>
    </rPh>
    <rPh sb="986" eb="988">
      <t>ヒツヨウ</t>
    </rPh>
    <phoneticPr fontId="4"/>
  </si>
  <si>
    <t>　①有形固定資産減価償却率については、平均値と同水準であるが、今後の更新需要の増大に対し適切な更新を行っていく必要がある。なお、平成26年度から数値が著しく増加しているのは、会計基準の見直しによるものである。
　②管路経年化率については、平成26年度から発生し始めたところであり、平均値に比して老朽度は低いものと評価できる。一方、今後は新設事業により集中整備した管路が急速に経年管になっていくことから優先度、重要度等を踏まえた計画的な更新計画の策定およびその実行が求められる。
　③管路更新率については、近年全国平均値を上回る水準で更新が行えているものの全体需要値（40年更新：2.5％、60年更新：1.66％）で見た場合では60年更新ペースに近づきつつも低値であり、更新すべきペースに依然遅れているものと評価できる。</t>
    <rPh sb="2" eb="4">
      <t>ユウケイ</t>
    </rPh>
    <rPh sb="4" eb="6">
      <t>コテイ</t>
    </rPh>
    <rPh sb="6" eb="8">
      <t>シサン</t>
    </rPh>
    <rPh sb="8" eb="10">
      <t>ゲンカ</t>
    </rPh>
    <rPh sb="10" eb="12">
      <t>ショウキャク</t>
    </rPh>
    <rPh sb="12" eb="13">
      <t>リツ</t>
    </rPh>
    <rPh sb="19" eb="22">
      <t>ヘイキンチ</t>
    </rPh>
    <rPh sb="23" eb="26">
      <t>ドウスイジュン</t>
    </rPh>
    <rPh sb="31" eb="33">
      <t>コンゴ</t>
    </rPh>
    <rPh sb="34" eb="36">
      <t>コウシン</t>
    </rPh>
    <rPh sb="36" eb="38">
      <t>ジュヨウ</t>
    </rPh>
    <rPh sb="39" eb="41">
      <t>ゾウダイ</t>
    </rPh>
    <rPh sb="42" eb="43">
      <t>タイ</t>
    </rPh>
    <rPh sb="44" eb="46">
      <t>テキセツ</t>
    </rPh>
    <rPh sb="47" eb="49">
      <t>コウシン</t>
    </rPh>
    <rPh sb="50" eb="51">
      <t>オコナ</t>
    </rPh>
    <rPh sb="55" eb="57">
      <t>ヒツヨウ</t>
    </rPh>
    <rPh sb="64" eb="66">
      <t>ヘイセイ</t>
    </rPh>
    <rPh sb="68" eb="69">
      <t>ネン</t>
    </rPh>
    <rPh sb="69" eb="70">
      <t>ド</t>
    </rPh>
    <rPh sb="72" eb="74">
      <t>スウチ</t>
    </rPh>
    <rPh sb="75" eb="76">
      <t>イチジル</t>
    </rPh>
    <rPh sb="78" eb="80">
      <t>ゾウカ</t>
    </rPh>
    <rPh sb="87" eb="89">
      <t>カイケイ</t>
    </rPh>
    <rPh sb="89" eb="91">
      <t>キジュン</t>
    </rPh>
    <rPh sb="92" eb="94">
      <t>ミナオ</t>
    </rPh>
    <rPh sb="108" eb="110">
      <t>カンロ</t>
    </rPh>
    <rPh sb="110" eb="113">
      <t>ケイネンカ</t>
    </rPh>
    <rPh sb="113" eb="114">
      <t>リツ</t>
    </rPh>
    <rPh sb="120" eb="122">
      <t>ヘイセイ</t>
    </rPh>
    <rPh sb="124" eb="125">
      <t>ネン</t>
    </rPh>
    <rPh sb="125" eb="126">
      <t>ド</t>
    </rPh>
    <rPh sb="128" eb="130">
      <t>ハッセイ</t>
    </rPh>
    <rPh sb="131" eb="132">
      <t>ハジ</t>
    </rPh>
    <rPh sb="141" eb="144">
      <t>ヘイキンチ</t>
    </rPh>
    <rPh sb="145" eb="146">
      <t>ヒ</t>
    </rPh>
    <rPh sb="148" eb="150">
      <t>ロウキュウ</t>
    </rPh>
    <rPh sb="150" eb="151">
      <t>ド</t>
    </rPh>
    <rPh sb="152" eb="153">
      <t>ヒク</t>
    </rPh>
    <rPh sb="157" eb="159">
      <t>ヒョウカ</t>
    </rPh>
    <rPh sb="163" eb="165">
      <t>イッポウ</t>
    </rPh>
    <rPh sb="166" eb="168">
      <t>コンゴ</t>
    </rPh>
    <rPh sb="169" eb="171">
      <t>シンセツ</t>
    </rPh>
    <rPh sb="171" eb="173">
      <t>ジギョウ</t>
    </rPh>
    <rPh sb="176" eb="178">
      <t>シュウチュウ</t>
    </rPh>
    <rPh sb="178" eb="180">
      <t>セイビ</t>
    </rPh>
    <rPh sb="182" eb="184">
      <t>カンロ</t>
    </rPh>
    <rPh sb="185" eb="187">
      <t>キュウソク</t>
    </rPh>
    <rPh sb="188" eb="190">
      <t>ケイネン</t>
    </rPh>
    <rPh sb="190" eb="191">
      <t>カン</t>
    </rPh>
    <rPh sb="201" eb="204">
      <t>ユウセンド</t>
    </rPh>
    <rPh sb="205" eb="209">
      <t>ジュウヨウドトウ</t>
    </rPh>
    <rPh sb="210" eb="211">
      <t>フ</t>
    </rPh>
    <rPh sb="214" eb="217">
      <t>ケイカクテキ</t>
    </rPh>
    <rPh sb="218" eb="220">
      <t>コウシン</t>
    </rPh>
    <rPh sb="220" eb="222">
      <t>ケイカク</t>
    </rPh>
    <rPh sb="223" eb="225">
      <t>サクテイ</t>
    </rPh>
    <rPh sb="230" eb="232">
      <t>ジッコウ</t>
    </rPh>
    <rPh sb="233" eb="234">
      <t>モト</t>
    </rPh>
    <rPh sb="243" eb="245">
      <t>カンロ</t>
    </rPh>
    <rPh sb="245" eb="247">
      <t>コウシン</t>
    </rPh>
    <rPh sb="247" eb="248">
      <t>リツ</t>
    </rPh>
    <rPh sb="254" eb="256">
      <t>キンネン</t>
    </rPh>
    <rPh sb="256" eb="258">
      <t>ゼンコク</t>
    </rPh>
    <rPh sb="258" eb="261">
      <t>ヘイキンチ</t>
    </rPh>
    <rPh sb="262" eb="264">
      <t>ウワマワ</t>
    </rPh>
    <rPh sb="265" eb="267">
      <t>スイジュン</t>
    </rPh>
    <rPh sb="268" eb="270">
      <t>コウシン</t>
    </rPh>
    <rPh sb="271" eb="272">
      <t>オコナ</t>
    </rPh>
    <rPh sb="279" eb="281">
      <t>ゼンタイ</t>
    </rPh>
    <rPh sb="281" eb="283">
      <t>ジュヨウ</t>
    </rPh>
    <rPh sb="283" eb="284">
      <t>アタイ</t>
    </rPh>
    <rPh sb="287" eb="288">
      <t>ネン</t>
    </rPh>
    <rPh sb="288" eb="290">
      <t>コウシン</t>
    </rPh>
    <rPh sb="298" eb="299">
      <t>ネン</t>
    </rPh>
    <rPh sb="299" eb="301">
      <t>コウシン</t>
    </rPh>
    <rPh sb="309" eb="310">
      <t>ミ</t>
    </rPh>
    <rPh sb="311" eb="313">
      <t>バアイ</t>
    </rPh>
    <rPh sb="317" eb="318">
      <t>ネン</t>
    </rPh>
    <rPh sb="318" eb="320">
      <t>コウシン</t>
    </rPh>
    <rPh sb="324" eb="325">
      <t>チカ</t>
    </rPh>
    <rPh sb="336" eb="338">
      <t>コウシン</t>
    </rPh>
    <rPh sb="345" eb="347">
      <t>イゼン</t>
    </rPh>
    <rPh sb="347" eb="348">
      <t>オク</t>
    </rPh>
    <rPh sb="355" eb="357">
      <t>ヒョウカ</t>
    </rPh>
    <phoneticPr fontId="4"/>
  </si>
  <si>
    <t>　本町の水道事業は、現在直ちに健全経営または老朽施設の解消に向けた取組が必要な水準ではないものの、今後における大量の更新需要を見通したとき、一層適切な計画による実行および財源の確保が求められる。
　これを踏まえ、平成28年度に策定した整備計画の見直し、水道事業ビジョンおよびアセットマネジメントにより、最適な更新が図れるよう努めており、より具体的に重要度・優先度による老朽管更新計画の策定を進めている。
　また、料金設定についても施設維持および健全経営に見合うものとなるよう上記更新計画の策定に加え、経営戦略の策定に取組んでいる。
　一方、上記以外の懸念事項として、本町規模で事業を実施することによるスケールメリットおよび職員確保（育成を含む。）には限界があり、水道法改正に伴い、今後の安定的かつ持続的な事業実施を図るうえでは、他事業者（県（用水供給事業）または近隣事業体（末端給水事業））との連携（広域化、一部統合、施設の共同利用等）や民間事業者との連携（コンセッション、包括業務委託等）が極めて重要であることから、平成28年度に発足した「滋賀県水道事業の広域連携に関する協議会」等を通じて課題解決に向けた取組を重要と考え、継続的に経営改善を進めていく。</t>
    <rPh sb="1" eb="3">
      <t>ホンチョウ</t>
    </rPh>
    <rPh sb="4" eb="6">
      <t>スイドウ</t>
    </rPh>
    <rPh sb="6" eb="8">
      <t>ジギョウ</t>
    </rPh>
    <rPh sb="10" eb="12">
      <t>ゲンザイ</t>
    </rPh>
    <rPh sb="12" eb="13">
      <t>タダ</t>
    </rPh>
    <rPh sb="15" eb="17">
      <t>ケンゼン</t>
    </rPh>
    <rPh sb="17" eb="19">
      <t>ケイエイ</t>
    </rPh>
    <rPh sb="22" eb="24">
      <t>ロウキュウ</t>
    </rPh>
    <rPh sb="24" eb="26">
      <t>シセツ</t>
    </rPh>
    <rPh sb="27" eb="29">
      <t>カイショウ</t>
    </rPh>
    <rPh sb="30" eb="31">
      <t>ム</t>
    </rPh>
    <rPh sb="33" eb="35">
      <t>トリクミ</t>
    </rPh>
    <rPh sb="36" eb="38">
      <t>ヒツヨウ</t>
    </rPh>
    <rPh sb="39" eb="41">
      <t>スイジュン</t>
    </rPh>
    <rPh sb="49" eb="51">
      <t>コンゴ</t>
    </rPh>
    <rPh sb="55" eb="57">
      <t>タイリョウ</t>
    </rPh>
    <rPh sb="58" eb="60">
      <t>コウシン</t>
    </rPh>
    <rPh sb="60" eb="62">
      <t>ジュヨウ</t>
    </rPh>
    <rPh sb="63" eb="65">
      <t>ミトオ</t>
    </rPh>
    <rPh sb="70" eb="72">
      <t>イッソウ</t>
    </rPh>
    <rPh sb="72" eb="74">
      <t>テキセツ</t>
    </rPh>
    <rPh sb="75" eb="77">
      <t>ケイカク</t>
    </rPh>
    <rPh sb="80" eb="82">
      <t>ジッコウ</t>
    </rPh>
    <rPh sb="85" eb="87">
      <t>ザイゲン</t>
    </rPh>
    <rPh sb="88" eb="90">
      <t>カクホ</t>
    </rPh>
    <rPh sb="91" eb="92">
      <t>モト</t>
    </rPh>
    <rPh sb="102" eb="103">
      <t>フ</t>
    </rPh>
    <rPh sb="106" eb="108">
      <t>ヘイセイ</t>
    </rPh>
    <rPh sb="110" eb="112">
      <t>ネンド</t>
    </rPh>
    <rPh sb="113" eb="115">
      <t>サクテイ</t>
    </rPh>
    <rPh sb="117" eb="119">
      <t>セイビ</t>
    </rPh>
    <rPh sb="119" eb="121">
      <t>ケイカク</t>
    </rPh>
    <rPh sb="122" eb="124">
      <t>ミナオ</t>
    </rPh>
    <rPh sb="126" eb="128">
      <t>スイドウ</t>
    </rPh>
    <rPh sb="128" eb="130">
      <t>ジギョウ</t>
    </rPh>
    <rPh sb="151" eb="153">
      <t>サイテキ</t>
    </rPh>
    <rPh sb="154" eb="156">
      <t>コウシン</t>
    </rPh>
    <rPh sb="157" eb="158">
      <t>ハカ</t>
    </rPh>
    <rPh sb="162" eb="163">
      <t>ツト</t>
    </rPh>
    <rPh sb="170" eb="173">
      <t>グタイテキ</t>
    </rPh>
    <rPh sb="174" eb="177">
      <t>ジュウヨウド</t>
    </rPh>
    <rPh sb="178" eb="181">
      <t>ユウセンド</t>
    </rPh>
    <rPh sb="184" eb="186">
      <t>ロウキュウ</t>
    </rPh>
    <rPh sb="186" eb="187">
      <t>カン</t>
    </rPh>
    <rPh sb="187" eb="189">
      <t>コウシン</t>
    </rPh>
    <rPh sb="189" eb="191">
      <t>ケイカク</t>
    </rPh>
    <rPh sb="192" eb="194">
      <t>サクテイ</t>
    </rPh>
    <rPh sb="195" eb="196">
      <t>スス</t>
    </rPh>
    <rPh sb="206" eb="208">
      <t>リョウキン</t>
    </rPh>
    <rPh sb="208" eb="210">
      <t>セッテイ</t>
    </rPh>
    <rPh sb="215" eb="217">
      <t>シセツ</t>
    </rPh>
    <rPh sb="217" eb="219">
      <t>イジ</t>
    </rPh>
    <rPh sb="222" eb="224">
      <t>ケンゼン</t>
    </rPh>
    <rPh sb="224" eb="226">
      <t>ケイエイ</t>
    </rPh>
    <rPh sb="227" eb="229">
      <t>ミア</t>
    </rPh>
    <rPh sb="237" eb="239">
      <t>ジョウキ</t>
    </rPh>
    <rPh sb="239" eb="241">
      <t>コウシン</t>
    </rPh>
    <rPh sb="241" eb="243">
      <t>ケイカク</t>
    </rPh>
    <rPh sb="244" eb="246">
      <t>サクテイ</t>
    </rPh>
    <rPh sb="247" eb="248">
      <t>クワ</t>
    </rPh>
    <rPh sb="250" eb="252">
      <t>ケイエイ</t>
    </rPh>
    <rPh sb="252" eb="254">
      <t>センリャク</t>
    </rPh>
    <rPh sb="255" eb="257">
      <t>サクテイ</t>
    </rPh>
    <rPh sb="258" eb="260">
      <t>トリク</t>
    </rPh>
    <rPh sb="267" eb="269">
      <t>イッポウ</t>
    </rPh>
    <rPh sb="270" eb="272">
      <t>ジョウキ</t>
    </rPh>
    <rPh sb="272" eb="274">
      <t>イガイ</t>
    </rPh>
    <rPh sb="275" eb="277">
      <t>ケネン</t>
    </rPh>
    <rPh sb="277" eb="279">
      <t>ジコウ</t>
    </rPh>
    <rPh sb="283" eb="285">
      <t>ホンチョウ</t>
    </rPh>
    <rPh sb="285" eb="287">
      <t>キボ</t>
    </rPh>
    <rPh sb="288" eb="290">
      <t>ジギョウ</t>
    </rPh>
    <rPh sb="291" eb="293">
      <t>ジッシ</t>
    </rPh>
    <rPh sb="311" eb="313">
      <t>ショクイン</t>
    </rPh>
    <rPh sb="313" eb="315">
      <t>カクホ</t>
    </rPh>
    <rPh sb="316" eb="318">
      <t>イクセイ</t>
    </rPh>
    <rPh sb="319" eb="320">
      <t>フク</t>
    </rPh>
    <rPh sb="331" eb="333">
      <t>スイドウ</t>
    </rPh>
    <rPh sb="333" eb="334">
      <t>ホウ</t>
    </rPh>
    <rPh sb="334" eb="336">
      <t>カイセイ</t>
    </rPh>
    <rPh sb="337" eb="338">
      <t>トモナ</t>
    </rPh>
    <rPh sb="419" eb="421">
      <t>ミンカン</t>
    </rPh>
    <rPh sb="421" eb="423">
      <t>ジギョウ</t>
    </rPh>
    <rPh sb="423" eb="424">
      <t>シャ</t>
    </rPh>
    <rPh sb="426" eb="428">
      <t>レンケイ</t>
    </rPh>
    <rPh sb="437" eb="439">
      <t>ホウカツ</t>
    </rPh>
    <rPh sb="439" eb="441">
      <t>ギョウム</t>
    </rPh>
    <rPh sb="441" eb="443">
      <t>イタク</t>
    </rPh>
    <rPh sb="443" eb="444">
      <t>トウ</t>
    </rPh>
    <rPh sb="459" eb="461">
      <t>ヘイセイ</t>
    </rPh>
    <rPh sb="463" eb="465">
      <t>ネンド</t>
    </rPh>
    <rPh sb="466" eb="468">
      <t>ホッソク</t>
    </rPh>
    <rPh sb="471" eb="473">
      <t>シガ</t>
    </rPh>
    <rPh sb="473" eb="474">
      <t>ケン</t>
    </rPh>
    <rPh sb="474" eb="476">
      <t>スイドウ</t>
    </rPh>
    <rPh sb="476" eb="478">
      <t>ジギョウ</t>
    </rPh>
    <rPh sb="479" eb="481">
      <t>コウイキ</t>
    </rPh>
    <rPh sb="481" eb="483">
      <t>レンケイ</t>
    </rPh>
    <rPh sb="484" eb="485">
      <t>カン</t>
    </rPh>
    <rPh sb="487" eb="490">
      <t>キョウギカイ</t>
    </rPh>
    <rPh sb="491" eb="492">
      <t>トウ</t>
    </rPh>
    <rPh sb="493" eb="494">
      <t>ツウ</t>
    </rPh>
    <rPh sb="496" eb="498">
      <t>カダイ</t>
    </rPh>
    <rPh sb="498" eb="500">
      <t>カイケツ</t>
    </rPh>
    <rPh sb="501" eb="502">
      <t>ム</t>
    </rPh>
    <rPh sb="504" eb="506">
      <t>トリクミ</t>
    </rPh>
    <rPh sb="507" eb="509">
      <t>ジュウヨウ</t>
    </rPh>
    <rPh sb="510" eb="511">
      <t>カンガ</t>
    </rPh>
    <rPh sb="513" eb="516">
      <t>ケイゾクテキ</t>
    </rPh>
    <rPh sb="517" eb="519">
      <t>ケイエイ</t>
    </rPh>
    <rPh sb="519" eb="521">
      <t>カイゼン</t>
    </rPh>
    <rPh sb="522" eb="523">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</si>
</sst>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7"/>
      <color theme="1"/>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1.45</c:v>
                </c:pt>
                <c:pt idx="1">
                  <c:v>1.1399999999999999</c:v>
                </c:pt>
                <c:pt idx="2">
                  <c:v>1.1599999999999999</c:v>
                </c:pt>
                <c:pt idx="3">
                  <c:v>1.03</c:v>
                </c:pt>
                <c:pt idx="4">
                  <c:v>1.45</c:v>
                </c:pt>
              </c:numCache>
            </c:numRef>
          </c:val>
          <c:extLst>
            <c:ext xmlns:c16="http://schemas.microsoft.com/office/drawing/2014/chart" uri="{C3380CC4-5D6E-409C-BE32-E72D297353CC}">
              <c16:uniqueId val="{00000000-F0BC-49CF-B0C6-5C42DF5981C8}"/>
            </c:ext>
          </c:extLst>
        </c:ser>
        <c:dLbls>
          <c:showLegendKey val="0"/>
          <c:showVal val="0"/>
          <c:showCatName val="0"/>
          <c:showSerName val="0"/>
          <c:showPercent val="0"/>
          <c:showBubbleSize val="0"/>
        </c:dLbls>
        <c:gapWidth val="150"/>
        <c:axId val="176683888"/>
        <c:axId val="287082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0.68</c:v>
                </c:pt>
                <c:pt idx="2">
                  <c:v>1.65</c:v>
                </c:pt>
                <c:pt idx="3">
                  <c:v>0.47</c:v>
                </c:pt>
                <c:pt idx="4">
                  <c:v>0.39</c:v>
                </c:pt>
              </c:numCache>
            </c:numRef>
          </c:val>
          <c:smooth val="0"/>
          <c:extLst>
            <c:ext xmlns:c16="http://schemas.microsoft.com/office/drawing/2014/chart" uri="{C3380CC4-5D6E-409C-BE32-E72D297353CC}">
              <c16:uniqueId val="{00000001-F0BC-49CF-B0C6-5C42DF5981C8}"/>
            </c:ext>
          </c:extLst>
        </c:ser>
        <c:dLbls>
          <c:showLegendKey val="0"/>
          <c:showVal val="0"/>
          <c:showCatName val="0"/>
          <c:showSerName val="0"/>
          <c:showPercent val="0"/>
          <c:showBubbleSize val="0"/>
        </c:dLbls>
        <c:marker val="1"/>
        <c:smooth val="0"/>
        <c:axId val="176683888"/>
        <c:axId val="287082664"/>
      </c:lineChart>
      <c:dateAx>
        <c:axId val="176683888"/>
        <c:scaling>
          <c:orientation val="minMax"/>
        </c:scaling>
        <c:delete val="1"/>
        <c:axPos val="b"/>
        <c:numFmt formatCode="ge" sourceLinked="1"/>
        <c:majorTickMark val="none"/>
        <c:minorTickMark val="none"/>
        <c:tickLblPos val="none"/>
        <c:crossAx val="287082664"/>
        <c:crosses val="autoZero"/>
        <c:auto val="1"/>
        <c:lblOffset val="100"/>
        <c:baseTimeUnit val="years"/>
      </c:dateAx>
      <c:valAx>
        <c:axId val="287082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68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55.61</c:v>
                </c:pt>
                <c:pt idx="1">
                  <c:v>52.84</c:v>
                </c:pt>
                <c:pt idx="2">
                  <c:v>51.88</c:v>
                </c:pt>
                <c:pt idx="3">
                  <c:v>52.41</c:v>
                </c:pt>
                <c:pt idx="4">
                  <c:v>53.72</c:v>
                </c:pt>
              </c:numCache>
            </c:numRef>
          </c:val>
          <c:extLst>
            <c:ext xmlns:c16="http://schemas.microsoft.com/office/drawing/2014/chart" uri="{C3380CC4-5D6E-409C-BE32-E72D297353CC}">
              <c16:uniqueId val="{00000000-D25E-4857-ADF0-07A25B8F173D}"/>
            </c:ext>
          </c:extLst>
        </c:ser>
        <c:dLbls>
          <c:showLegendKey val="0"/>
          <c:showVal val="0"/>
          <c:showCatName val="0"/>
          <c:showSerName val="0"/>
          <c:showPercent val="0"/>
          <c:showBubbleSize val="0"/>
        </c:dLbls>
        <c:gapWidth val="150"/>
        <c:axId val="340691480"/>
        <c:axId val="287833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54.47</c:v>
                </c:pt>
                <c:pt idx="1">
                  <c:v>53.61</c:v>
                </c:pt>
                <c:pt idx="2">
                  <c:v>53.52</c:v>
                </c:pt>
                <c:pt idx="3">
                  <c:v>54.24</c:v>
                </c:pt>
                <c:pt idx="4">
                  <c:v>55.88</c:v>
                </c:pt>
              </c:numCache>
            </c:numRef>
          </c:val>
          <c:smooth val="0"/>
          <c:extLst>
            <c:ext xmlns:c16="http://schemas.microsoft.com/office/drawing/2014/chart" uri="{C3380CC4-5D6E-409C-BE32-E72D297353CC}">
              <c16:uniqueId val="{00000001-D25E-4857-ADF0-07A25B8F173D}"/>
            </c:ext>
          </c:extLst>
        </c:ser>
        <c:dLbls>
          <c:showLegendKey val="0"/>
          <c:showVal val="0"/>
          <c:showCatName val="0"/>
          <c:showSerName val="0"/>
          <c:showPercent val="0"/>
          <c:showBubbleSize val="0"/>
        </c:dLbls>
        <c:marker val="1"/>
        <c:smooth val="0"/>
        <c:axId val="340691480"/>
        <c:axId val="287833968"/>
      </c:lineChart>
      <c:dateAx>
        <c:axId val="340691480"/>
        <c:scaling>
          <c:orientation val="minMax"/>
        </c:scaling>
        <c:delete val="1"/>
        <c:axPos val="b"/>
        <c:numFmt formatCode="ge" sourceLinked="1"/>
        <c:majorTickMark val="none"/>
        <c:minorTickMark val="none"/>
        <c:tickLblPos val="none"/>
        <c:crossAx val="287833968"/>
        <c:crosses val="autoZero"/>
        <c:auto val="1"/>
        <c:lblOffset val="100"/>
        <c:baseTimeUnit val="years"/>
      </c:dateAx>
      <c:valAx>
        <c:axId val="28783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691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88</c:v>
                </c:pt>
                <c:pt idx="1">
                  <c:v>89.97</c:v>
                </c:pt>
                <c:pt idx="2">
                  <c:v>91.52</c:v>
                </c:pt>
                <c:pt idx="3">
                  <c:v>90.62</c:v>
                </c:pt>
                <c:pt idx="4">
                  <c:v>87.47</c:v>
                </c:pt>
              </c:numCache>
            </c:numRef>
          </c:val>
          <c:extLst>
            <c:ext xmlns:c16="http://schemas.microsoft.com/office/drawing/2014/chart" uri="{C3380CC4-5D6E-409C-BE32-E72D297353CC}">
              <c16:uniqueId val="{00000000-9E22-4549-871C-4C51BC2D2F56}"/>
            </c:ext>
          </c:extLst>
        </c:ser>
        <c:dLbls>
          <c:showLegendKey val="0"/>
          <c:showVal val="0"/>
          <c:showCatName val="0"/>
          <c:showSerName val="0"/>
          <c:showPercent val="0"/>
          <c:showBubbleSize val="0"/>
        </c:dLbls>
        <c:gapWidth val="150"/>
        <c:axId val="287835144"/>
        <c:axId val="287835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81.31</c:v>
                </c:pt>
                <c:pt idx="2">
                  <c:v>81.459999999999994</c:v>
                </c:pt>
                <c:pt idx="3">
                  <c:v>81.680000000000007</c:v>
                </c:pt>
                <c:pt idx="4">
                  <c:v>80.989999999999995</c:v>
                </c:pt>
              </c:numCache>
            </c:numRef>
          </c:val>
          <c:smooth val="0"/>
          <c:extLst>
            <c:ext xmlns:c16="http://schemas.microsoft.com/office/drawing/2014/chart" uri="{C3380CC4-5D6E-409C-BE32-E72D297353CC}">
              <c16:uniqueId val="{00000001-9E22-4549-871C-4C51BC2D2F56}"/>
            </c:ext>
          </c:extLst>
        </c:ser>
        <c:dLbls>
          <c:showLegendKey val="0"/>
          <c:showVal val="0"/>
          <c:showCatName val="0"/>
          <c:showSerName val="0"/>
          <c:showPercent val="0"/>
          <c:showBubbleSize val="0"/>
        </c:dLbls>
        <c:marker val="1"/>
        <c:smooth val="0"/>
        <c:axId val="287835144"/>
        <c:axId val="287835536"/>
      </c:lineChart>
      <c:dateAx>
        <c:axId val="287835144"/>
        <c:scaling>
          <c:orientation val="minMax"/>
        </c:scaling>
        <c:delete val="1"/>
        <c:axPos val="b"/>
        <c:numFmt formatCode="ge" sourceLinked="1"/>
        <c:majorTickMark val="none"/>
        <c:minorTickMark val="none"/>
        <c:tickLblPos val="none"/>
        <c:crossAx val="287835536"/>
        <c:crosses val="autoZero"/>
        <c:auto val="1"/>
        <c:lblOffset val="100"/>
        <c:baseTimeUnit val="years"/>
      </c:dateAx>
      <c:valAx>
        <c:axId val="28783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835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105.71</c:v>
                </c:pt>
                <c:pt idx="1">
                  <c:v>103</c:v>
                </c:pt>
                <c:pt idx="2">
                  <c:v>103.44</c:v>
                </c:pt>
                <c:pt idx="3">
                  <c:v>102.84</c:v>
                </c:pt>
                <c:pt idx="4">
                  <c:v>102.02</c:v>
                </c:pt>
              </c:numCache>
            </c:numRef>
          </c:val>
          <c:extLst>
            <c:ext xmlns:c16="http://schemas.microsoft.com/office/drawing/2014/chart" uri="{C3380CC4-5D6E-409C-BE32-E72D297353CC}">
              <c16:uniqueId val="{00000000-15AA-4CBE-B94F-6A031CFC3316}"/>
            </c:ext>
          </c:extLst>
        </c:ser>
        <c:dLbls>
          <c:showLegendKey val="0"/>
          <c:showVal val="0"/>
          <c:showCatName val="0"/>
          <c:showSerName val="0"/>
          <c:showPercent val="0"/>
          <c:showBubbleSize val="0"/>
        </c:dLbls>
        <c:gapWidth val="150"/>
        <c:axId val="286892280"/>
        <c:axId val="286918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109.49</c:v>
                </c:pt>
                <c:pt idx="2">
                  <c:v>111.06</c:v>
                </c:pt>
                <c:pt idx="3">
                  <c:v>111.34</c:v>
                </c:pt>
                <c:pt idx="4">
                  <c:v>110.02</c:v>
                </c:pt>
              </c:numCache>
            </c:numRef>
          </c:val>
          <c:smooth val="0"/>
          <c:extLst>
            <c:ext xmlns:c16="http://schemas.microsoft.com/office/drawing/2014/chart" uri="{C3380CC4-5D6E-409C-BE32-E72D297353CC}">
              <c16:uniqueId val="{00000001-15AA-4CBE-B94F-6A031CFC3316}"/>
            </c:ext>
          </c:extLst>
        </c:ser>
        <c:dLbls>
          <c:showLegendKey val="0"/>
          <c:showVal val="0"/>
          <c:showCatName val="0"/>
          <c:showSerName val="0"/>
          <c:showPercent val="0"/>
          <c:showBubbleSize val="0"/>
        </c:dLbls>
        <c:marker val="1"/>
        <c:smooth val="0"/>
        <c:axId val="286892280"/>
        <c:axId val="286918576"/>
      </c:lineChart>
      <c:dateAx>
        <c:axId val="286892280"/>
        <c:scaling>
          <c:orientation val="minMax"/>
        </c:scaling>
        <c:delete val="1"/>
        <c:axPos val="b"/>
        <c:numFmt formatCode="ge" sourceLinked="1"/>
        <c:majorTickMark val="none"/>
        <c:minorTickMark val="none"/>
        <c:tickLblPos val="none"/>
        <c:crossAx val="286918576"/>
        <c:crosses val="autoZero"/>
        <c:auto val="1"/>
        <c:lblOffset val="100"/>
        <c:baseTimeUnit val="years"/>
      </c:dateAx>
      <c:valAx>
        <c:axId val="2869185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86892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26.57</c:v>
                </c:pt>
                <c:pt idx="1">
                  <c:v>47.1</c:v>
                </c:pt>
                <c:pt idx="2">
                  <c:v>46.94</c:v>
                </c:pt>
                <c:pt idx="3">
                  <c:v>45.67</c:v>
                </c:pt>
                <c:pt idx="4">
                  <c:v>45.25</c:v>
                </c:pt>
              </c:numCache>
            </c:numRef>
          </c:val>
          <c:extLst>
            <c:ext xmlns:c16="http://schemas.microsoft.com/office/drawing/2014/chart" uri="{C3380CC4-5D6E-409C-BE32-E72D297353CC}">
              <c16:uniqueId val="{00000000-FA4F-4C14-AE7F-76AE62025909}"/>
            </c:ext>
          </c:extLst>
        </c:ser>
        <c:dLbls>
          <c:showLegendKey val="0"/>
          <c:showVal val="0"/>
          <c:showCatName val="0"/>
          <c:showSerName val="0"/>
          <c:showPercent val="0"/>
          <c:showBubbleSize val="0"/>
        </c:dLbls>
        <c:gapWidth val="150"/>
        <c:axId val="287763896"/>
        <c:axId val="286896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38.520000000000003</c:v>
                </c:pt>
                <c:pt idx="1">
                  <c:v>46.67</c:v>
                </c:pt>
                <c:pt idx="2">
                  <c:v>47.7</c:v>
                </c:pt>
                <c:pt idx="3">
                  <c:v>48.14</c:v>
                </c:pt>
                <c:pt idx="4">
                  <c:v>46.61</c:v>
                </c:pt>
              </c:numCache>
            </c:numRef>
          </c:val>
          <c:smooth val="0"/>
          <c:extLst>
            <c:ext xmlns:c16="http://schemas.microsoft.com/office/drawing/2014/chart" uri="{C3380CC4-5D6E-409C-BE32-E72D297353CC}">
              <c16:uniqueId val="{00000001-FA4F-4C14-AE7F-76AE62025909}"/>
            </c:ext>
          </c:extLst>
        </c:ser>
        <c:dLbls>
          <c:showLegendKey val="0"/>
          <c:showVal val="0"/>
          <c:showCatName val="0"/>
          <c:showSerName val="0"/>
          <c:showPercent val="0"/>
          <c:showBubbleSize val="0"/>
        </c:dLbls>
        <c:marker val="1"/>
        <c:smooth val="0"/>
        <c:axId val="287763896"/>
        <c:axId val="286896784"/>
      </c:lineChart>
      <c:dateAx>
        <c:axId val="287763896"/>
        <c:scaling>
          <c:orientation val="minMax"/>
        </c:scaling>
        <c:delete val="1"/>
        <c:axPos val="b"/>
        <c:numFmt formatCode="ge" sourceLinked="1"/>
        <c:majorTickMark val="none"/>
        <c:minorTickMark val="none"/>
        <c:tickLblPos val="none"/>
        <c:crossAx val="286896784"/>
        <c:crosses val="autoZero"/>
        <c:auto val="1"/>
        <c:lblOffset val="100"/>
        <c:baseTimeUnit val="years"/>
      </c:dateAx>
      <c:valAx>
        <c:axId val="28689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763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formatCode="#,##0.00;&quot;△&quot;#,##0.00">
                  <c:v>0</c:v>
                </c:pt>
                <c:pt idx="1">
                  <c:v>0.11</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E89-4096-A363-40FEF9F03819}"/>
            </c:ext>
          </c:extLst>
        </c:ser>
        <c:dLbls>
          <c:showLegendKey val="0"/>
          <c:showVal val="0"/>
          <c:showCatName val="0"/>
          <c:showSerName val="0"/>
          <c:showPercent val="0"/>
          <c:showBubbleSize val="0"/>
        </c:dLbls>
        <c:gapWidth val="150"/>
        <c:axId val="284012752"/>
        <c:axId val="284013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9.43</c:v>
                </c:pt>
                <c:pt idx="1">
                  <c:v>10.029999999999999</c:v>
                </c:pt>
                <c:pt idx="2">
                  <c:v>7.26</c:v>
                </c:pt>
                <c:pt idx="3">
                  <c:v>11.13</c:v>
                </c:pt>
                <c:pt idx="4">
                  <c:v>10.84</c:v>
                </c:pt>
              </c:numCache>
            </c:numRef>
          </c:val>
          <c:smooth val="0"/>
          <c:extLst>
            <c:ext xmlns:c16="http://schemas.microsoft.com/office/drawing/2014/chart" uri="{C3380CC4-5D6E-409C-BE32-E72D297353CC}">
              <c16:uniqueId val="{00000001-3E89-4096-A363-40FEF9F03819}"/>
            </c:ext>
          </c:extLst>
        </c:ser>
        <c:dLbls>
          <c:showLegendKey val="0"/>
          <c:showVal val="0"/>
          <c:showCatName val="0"/>
          <c:showSerName val="0"/>
          <c:showPercent val="0"/>
          <c:showBubbleSize val="0"/>
        </c:dLbls>
        <c:marker val="1"/>
        <c:smooth val="0"/>
        <c:axId val="284012752"/>
        <c:axId val="284013144"/>
      </c:lineChart>
      <c:dateAx>
        <c:axId val="284012752"/>
        <c:scaling>
          <c:orientation val="minMax"/>
        </c:scaling>
        <c:delete val="1"/>
        <c:axPos val="b"/>
        <c:numFmt formatCode="ge" sourceLinked="1"/>
        <c:majorTickMark val="none"/>
        <c:minorTickMark val="none"/>
        <c:tickLblPos val="none"/>
        <c:crossAx val="284013144"/>
        <c:crosses val="autoZero"/>
        <c:auto val="1"/>
        <c:lblOffset val="100"/>
        <c:baseTimeUnit val="years"/>
      </c:dateAx>
      <c:valAx>
        <c:axId val="284013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01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EFB-4E23-8102-86174ADB43D2}"/>
            </c:ext>
          </c:extLst>
        </c:ser>
        <c:dLbls>
          <c:showLegendKey val="0"/>
          <c:showVal val="0"/>
          <c:showCatName val="0"/>
          <c:showSerName val="0"/>
          <c:showPercent val="0"/>
          <c:showBubbleSize val="0"/>
        </c:dLbls>
        <c:gapWidth val="150"/>
        <c:axId val="284013928"/>
        <c:axId val="284014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13.47</c:v>
                </c:pt>
                <c:pt idx="1">
                  <c:v>9.49</c:v>
                </c:pt>
                <c:pt idx="2">
                  <c:v>9.35</c:v>
                </c:pt>
                <c:pt idx="3">
                  <c:v>10.130000000000001</c:v>
                </c:pt>
                <c:pt idx="4">
                  <c:v>7.31</c:v>
                </c:pt>
              </c:numCache>
            </c:numRef>
          </c:val>
          <c:smooth val="0"/>
          <c:extLst>
            <c:ext xmlns:c16="http://schemas.microsoft.com/office/drawing/2014/chart" uri="{C3380CC4-5D6E-409C-BE32-E72D297353CC}">
              <c16:uniqueId val="{00000001-0EFB-4E23-8102-86174ADB43D2}"/>
            </c:ext>
          </c:extLst>
        </c:ser>
        <c:dLbls>
          <c:showLegendKey val="0"/>
          <c:showVal val="0"/>
          <c:showCatName val="0"/>
          <c:showSerName val="0"/>
          <c:showPercent val="0"/>
          <c:showBubbleSize val="0"/>
        </c:dLbls>
        <c:marker val="1"/>
        <c:smooth val="0"/>
        <c:axId val="284013928"/>
        <c:axId val="284014320"/>
      </c:lineChart>
      <c:dateAx>
        <c:axId val="284013928"/>
        <c:scaling>
          <c:orientation val="minMax"/>
        </c:scaling>
        <c:delete val="1"/>
        <c:axPos val="b"/>
        <c:numFmt formatCode="ge" sourceLinked="1"/>
        <c:majorTickMark val="none"/>
        <c:minorTickMark val="none"/>
        <c:tickLblPos val="none"/>
        <c:crossAx val="284014320"/>
        <c:crosses val="autoZero"/>
        <c:auto val="1"/>
        <c:lblOffset val="100"/>
        <c:baseTimeUnit val="years"/>
      </c:dateAx>
      <c:valAx>
        <c:axId val="2840143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84013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637.05999999999995</c:v>
                </c:pt>
                <c:pt idx="1">
                  <c:v>397.85</c:v>
                </c:pt>
                <c:pt idx="2">
                  <c:v>300.08999999999997</c:v>
                </c:pt>
                <c:pt idx="3">
                  <c:v>272.08999999999997</c:v>
                </c:pt>
                <c:pt idx="4">
                  <c:v>261.77</c:v>
                </c:pt>
              </c:numCache>
            </c:numRef>
          </c:val>
          <c:extLst>
            <c:ext xmlns:c16="http://schemas.microsoft.com/office/drawing/2014/chart" uri="{C3380CC4-5D6E-409C-BE32-E72D297353CC}">
              <c16:uniqueId val="{00000000-9F7B-47E3-BD83-5837A063BF52}"/>
            </c:ext>
          </c:extLst>
        </c:ser>
        <c:dLbls>
          <c:showLegendKey val="0"/>
          <c:showVal val="0"/>
          <c:showCatName val="0"/>
          <c:showSerName val="0"/>
          <c:showPercent val="0"/>
          <c:showBubbleSize val="0"/>
        </c:dLbls>
        <c:gapWidth val="150"/>
        <c:axId val="284015496"/>
        <c:axId val="284015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1081.23</c:v>
                </c:pt>
                <c:pt idx="1">
                  <c:v>406.37</c:v>
                </c:pt>
                <c:pt idx="2">
                  <c:v>398.29</c:v>
                </c:pt>
                <c:pt idx="3">
                  <c:v>388.67</c:v>
                </c:pt>
                <c:pt idx="4">
                  <c:v>355.27</c:v>
                </c:pt>
              </c:numCache>
            </c:numRef>
          </c:val>
          <c:smooth val="0"/>
          <c:extLst>
            <c:ext xmlns:c16="http://schemas.microsoft.com/office/drawing/2014/chart" uri="{C3380CC4-5D6E-409C-BE32-E72D297353CC}">
              <c16:uniqueId val="{00000001-9F7B-47E3-BD83-5837A063BF52}"/>
            </c:ext>
          </c:extLst>
        </c:ser>
        <c:dLbls>
          <c:showLegendKey val="0"/>
          <c:showVal val="0"/>
          <c:showCatName val="0"/>
          <c:showSerName val="0"/>
          <c:showPercent val="0"/>
          <c:showBubbleSize val="0"/>
        </c:dLbls>
        <c:marker val="1"/>
        <c:smooth val="0"/>
        <c:axId val="284015496"/>
        <c:axId val="284015888"/>
      </c:lineChart>
      <c:dateAx>
        <c:axId val="284015496"/>
        <c:scaling>
          <c:orientation val="minMax"/>
        </c:scaling>
        <c:delete val="1"/>
        <c:axPos val="b"/>
        <c:numFmt formatCode="ge" sourceLinked="1"/>
        <c:majorTickMark val="none"/>
        <c:minorTickMark val="none"/>
        <c:tickLblPos val="none"/>
        <c:crossAx val="284015888"/>
        <c:crosses val="autoZero"/>
        <c:auto val="1"/>
        <c:lblOffset val="100"/>
        <c:baseTimeUnit val="years"/>
      </c:dateAx>
      <c:valAx>
        <c:axId val="2840158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84015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252.93</c:v>
                </c:pt>
                <c:pt idx="1">
                  <c:v>251.44</c:v>
                </c:pt>
                <c:pt idx="2">
                  <c:v>269.54000000000002</c:v>
                </c:pt>
                <c:pt idx="3">
                  <c:v>284.58</c:v>
                </c:pt>
                <c:pt idx="4">
                  <c:v>318.45999999999998</c:v>
                </c:pt>
              </c:numCache>
            </c:numRef>
          </c:val>
          <c:extLst>
            <c:ext xmlns:c16="http://schemas.microsoft.com/office/drawing/2014/chart" uri="{C3380CC4-5D6E-409C-BE32-E72D297353CC}">
              <c16:uniqueId val="{00000000-ECB7-4697-9321-D45DBD67D19C}"/>
            </c:ext>
          </c:extLst>
        </c:ser>
        <c:dLbls>
          <c:showLegendKey val="0"/>
          <c:showVal val="0"/>
          <c:showCatName val="0"/>
          <c:showSerName val="0"/>
          <c:showPercent val="0"/>
          <c:showBubbleSize val="0"/>
        </c:dLbls>
        <c:gapWidth val="150"/>
        <c:axId val="284017064"/>
        <c:axId val="284017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443.13</c:v>
                </c:pt>
                <c:pt idx="1">
                  <c:v>442.54</c:v>
                </c:pt>
                <c:pt idx="2">
                  <c:v>431</c:v>
                </c:pt>
                <c:pt idx="3">
                  <c:v>422.5</c:v>
                </c:pt>
                <c:pt idx="4">
                  <c:v>458.27</c:v>
                </c:pt>
              </c:numCache>
            </c:numRef>
          </c:val>
          <c:smooth val="0"/>
          <c:extLst>
            <c:ext xmlns:c16="http://schemas.microsoft.com/office/drawing/2014/chart" uri="{C3380CC4-5D6E-409C-BE32-E72D297353CC}">
              <c16:uniqueId val="{00000001-ECB7-4697-9321-D45DBD67D19C}"/>
            </c:ext>
          </c:extLst>
        </c:ser>
        <c:dLbls>
          <c:showLegendKey val="0"/>
          <c:showVal val="0"/>
          <c:showCatName val="0"/>
          <c:showSerName val="0"/>
          <c:showPercent val="0"/>
          <c:showBubbleSize val="0"/>
        </c:dLbls>
        <c:marker val="1"/>
        <c:smooth val="0"/>
        <c:axId val="284017064"/>
        <c:axId val="284017456"/>
      </c:lineChart>
      <c:dateAx>
        <c:axId val="284017064"/>
        <c:scaling>
          <c:orientation val="minMax"/>
        </c:scaling>
        <c:delete val="1"/>
        <c:axPos val="b"/>
        <c:numFmt formatCode="ge" sourceLinked="1"/>
        <c:majorTickMark val="none"/>
        <c:minorTickMark val="none"/>
        <c:tickLblPos val="none"/>
        <c:crossAx val="284017456"/>
        <c:crosses val="autoZero"/>
        <c:auto val="1"/>
        <c:lblOffset val="100"/>
        <c:baseTimeUnit val="years"/>
      </c:dateAx>
      <c:valAx>
        <c:axId val="2840174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84017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95.57</c:v>
                </c:pt>
                <c:pt idx="1">
                  <c:v>94.01</c:v>
                </c:pt>
                <c:pt idx="2">
                  <c:v>91.38</c:v>
                </c:pt>
                <c:pt idx="3">
                  <c:v>90.68</c:v>
                </c:pt>
                <c:pt idx="4">
                  <c:v>90.4</c:v>
                </c:pt>
              </c:numCache>
            </c:numRef>
          </c:val>
          <c:extLst>
            <c:ext xmlns:c16="http://schemas.microsoft.com/office/drawing/2014/chart" uri="{C3380CC4-5D6E-409C-BE32-E72D297353CC}">
              <c16:uniqueId val="{00000000-625E-40A7-B1C0-76C05A8CF69C}"/>
            </c:ext>
          </c:extLst>
        </c:ser>
        <c:dLbls>
          <c:showLegendKey val="0"/>
          <c:showVal val="0"/>
          <c:showCatName val="0"/>
          <c:showSerName val="0"/>
          <c:showPercent val="0"/>
          <c:showBubbleSize val="0"/>
        </c:dLbls>
        <c:gapWidth val="150"/>
        <c:axId val="284013536"/>
        <c:axId val="340688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95.4</c:v>
                </c:pt>
                <c:pt idx="1">
                  <c:v>98.6</c:v>
                </c:pt>
                <c:pt idx="2">
                  <c:v>100.82</c:v>
                </c:pt>
                <c:pt idx="3">
                  <c:v>101.64</c:v>
                </c:pt>
                <c:pt idx="4">
                  <c:v>96.77</c:v>
                </c:pt>
              </c:numCache>
            </c:numRef>
          </c:val>
          <c:smooth val="0"/>
          <c:extLst>
            <c:ext xmlns:c16="http://schemas.microsoft.com/office/drawing/2014/chart" uri="{C3380CC4-5D6E-409C-BE32-E72D297353CC}">
              <c16:uniqueId val="{00000001-625E-40A7-B1C0-76C05A8CF69C}"/>
            </c:ext>
          </c:extLst>
        </c:ser>
        <c:dLbls>
          <c:showLegendKey val="0"/>
          <c:showVal val="0"/>
          <c:showCatName val="0"/>
          <c:showSerName val="0"/>
          <c:showPercent val="0"/>
          <c:showBubbleSize val="0"/>
        </c:dLbls>
        <c:marker val="1"/>
        <c:smooth val="0"/>
        <c:axId val="284013536"/>
        <c:axId val="340688736"/>
      </c:lineChart>
      <c:dateAx>
        <c:axId val="284013536"/>
        <c:scaling>
          <c:orientation val="minMax"/>
        </c:scaling>
        <c:delete val="1"/>
        <c:axPos val="b"/>
        <c:numFmt formatCode="ge" sourceLinked="1"/>
        <c:majorTickMark val="none"/>
        <c:minorTickMark val="none"/>
        <c:tickLblPos val="none"/>
        <c:crossAx val="340688736"/>
        <c:crosses val="autoZero"/>
        <c:auto val="1"/>
        <c:lblOffset val="100"/>
        <c:baseTimeUnit val="years"/>
      </c:dateAx>
      <c:valAx>
        <c:axId val="34068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01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189.75</c:v>
                </c:pt>
                <c:pt idx="1">
                  <c:v>195.96</c:v>
                </c:pt>
                <c:pt idx="2">
                  <c:v>199.78</c:v>
                </c:pt>
                <c:pt idx="3">
                  <c:v>201.92</c:v>
                </c:pt>
                <c:pt idx="4">
                  <c:v>204.51</c:v>
                </c:pt>
              </c:numCache>
            </c:numRef>
          </c:val>
          <c:extLst>
            <c:ext xmlns:c16="http://schemas.microsoft.com/office/drawing/2014/chart" uri="{C3380CC4-5D6E-409C-BE32-E72D297353CC}">
              <c16:uniqueId val="{00000000-C5E0-47A4-8320-FA3CE55D5FFE}"/>
            </c:ext>
          </c:extLst>
        </c:ser>
        <c:dLbls>
          <c:showLegendKey val="0"/>
          <c:showVal val="0"/>
          <c:showCatName val="0"/>
          <c:showSerName val="0"/>
          <c:showPercent val="0"/>
          <c:showBubbleSize val="0"/>
        </c:dLbls>
        <c:gapWidth val="150"/>
        <c:axId val="340689912"/>
        <c:axId val="34069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186.15</c:v>
                </c:pt>
                <c:pt idx="1">
                  <c:v>181.67</c:v>
                </c:pt>
                <c:pt idx="2">
                  <c:v>179.55</c:v>
                </c:pt>
                <c:pt idx="3">
                  <c:v>179.16</c:v>
                </c:pt>
                <c:pt idx="4">
                  <c:v>187.18</c:v>
                </c:pt>
              </c:numCache>
            </c:numRef>
          </c:val>
          <c:smooth val="0"/>
          <c:extLst>
            <c:ext xmlns:c16="http://schemas.microsoft.com/office/drawing/2014/chart" uri="{C3380CC4-5D6E-409C-BE32-E72D297353CC}">
              <c16:uniqueId val="{00000001-C5E0-47A4-8320-FA3CE55D5FFE}"/>
            </c:ext>
          </c:extLst>
        </c:ser>
        <c:dLbls>
          <c:showLegendKey val="0"/>
          <c:showVal val="0"/>
          <c:showCatName val="0"/>
          <c:showSerName val="0"/>
          <c:showPercent val="0"/>
          <c:showBubbleSize val="0"/>
        </c:dLbls>
        <c:marker val="1"/>
        <c:smooth val="0"/>
        <c:axId val="340689912"/>
        <c:axId val="340690304"/>
      </c:lineChart>
      <c:dateAx>
        <c:axId val="340689912"/>
        <c:scaling>
          <c:orientation val="minMax"/>
        </c:scaling>
        <c:delete val="1"/>
        <c:axPos val="b"/>
        <c:numFmt formatCode="ge" sourceLinked="1"/>
        <c:majorTickMark val="none"/>
        <c:minorTickMark val="none"/>
        <c:tickLblPos val="none"/>
        <c:crossAx val="340690304"/>
        <c:crosses val="autoZero"/>
        <c:auto val="1"/>
        <c:lblOffset val="100"/>
        <c:baseTimeUnit val="years"/>
      </c:dateAx>
      <c:valAx>
        <c:axId val="34069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689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E11" sqref="AE1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9" t="s">
        <v>0</v>
      </c>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c r="AW2" s="89"/>
      <c r="AX2" s="89"/>
      <c r="AY2" s="89"/>
      <c r="AZ2" s="89"/>
      <c r="BA2" s="89"/>
      <c r="BB2" s="89"/>
      <c r="BC2" s="89"/>
      <c r="BD2" s="89"/>
      <c r="BE2" s="89"/>
      <c r="BF2" s="89"/>
      <c r="BG2" s="89"/>
      <c r="BH2" s="89"/>
      <c r="BI2" s="89"/>
      <c r="BJ2" s="89"/>
      <c r="BK2" s="89"/>
      <c r="BL2" s="89"/>
      <c r="BM2" s="89"/>
      <c r="BN2" s="89"/>
      <c r="BO2" s="89"/>
      <c r="BP2" s="89"/>
      <c r="BQ2" s="89"/>
      <c r="BR2" s="89"/>
      <c r="BS2" s="89"/>
      <c r="BT2" s="89"/>
      <c r="BU2" s="89"/>
      <c r="BV2" s="89"/>
      <c r="BW2" s="89"/>
      <c r="BX2" s="89"/>
      <c r="BY2" s="89"/>
      <c r="BZ2" s="89"/>
    </row>
    <row r="3" spans="1:78" ht="9.75" customHeight="1" x14ac:dyDescent="0.15">
      <c r="A3" s="2"/>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row>
    <row r="4" spans="1:78" ht="9.75" customHeight="1" x14ac:dyDescent="0.15">
      <c r="A4" s="2"/>
      <c r="B4" s="89"/>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c r="AJ4" s="89"/>
      <c r="AK4" s="89"/>
      <c r="AL4" s="89"/>
      <c r="AM4" s="89"/>
      <c r="AN4" s="89"/>
      <c r="AO4" s="89"/>
      <c r="AP4" s="89"/>
      <c r="AQ4" s="89"/>
      <c r="AR4" s="89"/>
      <c r="AS4" s="89"/>
      <c r="AT4" s="89"/>
      <c r="AU4" s="89"/>
      <c r="AV4" s="89"/>
      <c r="AW4" s="89"/>
      <c r="AX4" s="89"/>
      <c r="AY4" s="89"/>
      <c r="AZ4" s="89"/>
      <c r="BA4" s="89"/>
      <c r="BB4" s="89"/>
      <c r="BC4" s="89"/>
      <c r="BD4" s="89"/>
      <c r="BE4" s="89"/>
      <c r="BF4" s="89"/>
      <c r="BG4" s="89"/>
      <c r="BH4" s="89"/>
      <c r="BI4" s="89"/>
      <c r="BJ4" s="89"/>
      <c r="BK4" s="89"/>
      <c r="BL4" s="89"/>
      <c r="BM4" s="89"/>
      <c r="BN4" s="89"/>
      <c r="BO4" s="89"/>
      <c r="BP4" s="89"/>
      <c r="BQ4" s="89"/>
      <c r="BR4" s="89"/>
      <c r="BS4" s="89"/>
      <c r="BT4" s="89"/>
      <c r="BU4" s="89"/>
      <c r="BV4" s="89"/>
      <c r="BW4" s="89"/>
      <c r="BX4" s="89"/>
      <c r="BY4" s="89"/>
      <c r="BZ4" s="8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90" t="str">
        <f>データ!H6</f>
        <v>滋賀県　竜王町</v>
      </c>
      <c r="C6" s="90"/>
      <c r="D6" s="90"/>
      <c r="E6" s="90"/>
      <c r="F6" s="90"/>
      <c r="G6" s="90"/>
      <c r="H6" s="90"/>
      <c r="I6" s="90"/>
      <c r="J6" s="90"/>
      <c r="K6" s="90"/>
      <c r="L6" s="90"/>
      <c r="M6" s="90"/>
      <c r="N6" s="90"/>
      <c r="O6" s="90"/>
      <c r="P6" s="90"/>
      <c r="Q6" s="90"/>
      <c r="R6" s="90"/>
      <c r="S6" s="90"/>
      <c r="T6" s="90"/>
      <c r="U6" s="90"/>
      <c r="V6" s="90"/>
      <c r="W6" s="90"/>
      <c r="X6" s="90"/>
      <c r="Y6" s="90"/>
      <c r="Z6" s="90"/>
      <c r="AA6" s="90"/>
      <c r="AB6" s="90"/>
      <c r="AC6" s="90"/>
      <c r="AD6" s="91"/>
      <c r="AE6" s="91"/>
      <c r="AF6" s="91"/>
      <c r="AG6" s="91"/>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81" t="s">
        <v>1</v>
      </c>
      <c r="C7" s="82"/>
      <c r="D7" s="82"/>
      <c r="E7" s="82"/>
      <c r="F7" s="82"/>
      <c r="G7" s="82"/>
      <c r="H7" s="82"/>
      <c r="I7" s="81" t="s">
        <v>2</v>
      </c>
      <c r="J7" s="82"/>
      <c r="K7" s="82"/>
      <c r="L7" s="82"/>
      <c r="M7" s="82"/>
      <c r="N7" s="82"/>
      <c r="O7" s="83"/>
      <c r="P7" s="84" t="s">
        <v>3</v>
      </c>
      <c r="Q7" s="84"/>
      <c r="R7" s="84"/>
      <c r="S7" s="84"/>
      <c r="T7" s="84"/>
      <c r="U7" s="84"/>
      <c r="V7" s="84"/>
      <c r="W7" s="84" t="s">
        <v>4</v>
      </c>
      <c r="X7" s="84"/>
      <c r="Y7" s="84"/>
      <c r="Z7" s="84"/>
      <c r="AA7" s="84"/>
      <c r="AB7" s="84"/>
      <c r="AC7" s="84"/>
      <c r="AD7" s="84" t="s">
        <v>5</v>
      </c>
      <c r="AE7" s="84"/>
      <c r="AF7" s="84"/>
      <c r="AG7" s="84"/>
      <c r="AH7" s="84"/>
      <c r="AI7" s="84"/>
      <c r="AJ7" s="84"/>
      <c r="AK7" s="4"/>
      <c r="AL7" s="84" t="s">
        <v>6</v>
      </c>
      <c r="AM7" s="84"/>
      <c r="AN7" s="84"/>
      <c r="AO7" s="84"/>
      <c r="AP7" s="84"/>
      <c r="AQ7" s="84"/>
      <c r="AR7" s="84"/>
      <c r="AS7" s="84"/>
      <c r="AT7" s="81" t="s">
        <v>7</v>
      </c>
      <c r="AU7" s="82"/>
      <c r="AV7" s="82"/>
      <c r="AW7" s="82"/>
      <c r="AX7" s="82"/>
      <c r="AY7" s="82"/>
      <c r="AZ7" s="82"/>
      <c r="BA7" s="82"/>
      <c r="BB7" s="84" t="s">
        <v>8</v>
      </c>
      <c r="BC7" s="84"/>
      <c r="BD7" s="84"/>
      <c r="BE7" s="84"/>
      <c r="BF7" s="84"/>
      <c r="BG7" s="84"/>
      <c r="BH7" s="84"/>
      <c r="BI7" s="84"/>
      <c r="BJ7" s="3"/>
      <c r="BK7" s="3"/>
      <c r="BL7" s="5" t="s">
        <v>9</v>
      </c>
      <c r="BM7" s="6"/>
      <c r="BN7" s="6"/>
      <c r="BO7" s="6"/>
      <c r="BP7" s="6"/>
      <c r="BQ7" s="6"/>
      <c r="BR7" s="6"/>
      <c r="BS7" s="6"/>
      <c r="BT7" s="6"/>
      <c r="BU7" s="6"/>
      <c r="BV7" s="6"/>
      <c r="BW7" s="6"/>
      <c r="BX7" s="6"/>
      <c r="BY7" s="7"/>
    </row>
    <row r="8" spans="1:78" ht="18.75" customHeight="1" x14ac:dyDescent="0.15">
      <c r="A8" s="2"/>
      <c r="B8" s="85" t="str">
        <f>データ!$I$6</f>
        <v>法適用</v>
      </c>
      <c r="C8" s="86"/>
      <c r="D8" s="86"/>
      <c r="E8" s="86"/>
      <c r="F8" s="86"/>
      <c r="G8" s="86"/>
      <c r="H8" s="86"/>
      <c r="I8" s="85" t="str">
        <f>データ!$J$6</f>
        <v>水道事業</v>
      </c>
      <c r="J8" s="86"/>
      <c r="K8" s="86"/>
      <c r="L8" s="86"/>
      <c r="M8" s="86"/>
      <c r="N8" s="86"/>
      <c r="O8" s="87"/>
      <c r="P8" s="88" t="str">
        <f>データ!$K$6</f>
        <v>末端給水事業</v>
      </c>
      <c r="Q8" s="88"/>
      <c r="R8" s="88"/>
      <c r="S8" s="88"/>
      <c r="T8" s="88"/>
      <c r="U8" s="88"/>
      <c r="V8" s="88"/>
      <c r="W8" s="88" t="str">
        <f>データ!$L$6</f>
        <v>A7</v>
      </c>
      <c r="X8" s="88"/>
      <c r="Y8" s="88"/>
      <c r="Z8" s="88"/>
      <c r="AA8" s="88"/>
      <c r="AB8" s="88"/>
      <c r="AC8" s="88"/>
      <c r="AD8" s="88" t="str">
        <f>データ!$M$6</f>
        <v>非設置</v>
      </c>
      <c r="AE8" s="88"/>
      <c r="AF8" s="88"/>
      <c r="AG8" s="88"/>
      <c r="AH8" s="88"/>
      <c r="AI8" s="88"/>
      <c r="AJ8" s="88"/>
      <c r="AK8" s="4"/>
      <c r="AL8" s="76">
        <f>データ!$R$6</f>
        <v>12118</v>
      </c>
      <c r="AM8" s="76"/>
      <c r="AN8" s="76"/>
      <c r="AO8" s="76"/>
      <c r="AP8" s="76"/>
      <c r="AQ8" s="76"/>
      <c r="AR8" s="76"/>
      <c r="AS8" s="76"/>
      <c r="AT8" s="72">
        <f>データ!$S$6</f>
        <v>44.55</v>
      </c>
      <c r="AU8" s="73"/>
      <c r="AV8" s="73"/>
      <c r="AW8" s="73"/>
      <c r="AX8" s="73"/>
      <c r="AY8" s="73"/>
      <c r="AZ8" s="73"/>
      <c r="BA8" s="73"/>
      <c r="BB8" s="75">
        <f>データ!$T$6</f>
        <v>272.01</v>
      </c>
      <c r="BC8" s="75"/>
      <c r="BD8" s="75"/>
      <c r="BE8" s="75"/>
      <c r="BF8" s="75"/>
      <c r="BG8" s="75"/>
      <c r="BH8" s="75"/>
      <c r="BI8" s="75"/>
      <c r="BJ8" s="3"/>
      <c r="BK8" s="3"/>
      <c r="BL8" s="79" t="s">
        <v>10</v>
      </c>
      <c r="BM8" s="80"/>
      <c r="BN8" s="8" t="s">
        <v>11</v>
      </c>
      <c r="BO8" s="9"/>
      <c r="BP8" s="9"/>
      <c r="BQ8" s="9"/>
      <c r="BR8" s="9"/>
      <c r="BS8" s="9"/>
      <c r="BT8" s="9"/>
      <c r="BU8" s="9"/>
      <c r="BV8" s="9"/>
      <c r="BW8" s="9"/>
      <c r="BX8" s="9"/>
      <c r="BY8" s="10"/>
    </row>
    <row r="9" spans="1:78" ht="18.75" customHeight="1" x14ac:dyDescent="0.15">
      <c r="A9" s="2"/>
      <c r="B9" s="81" t="s">
        <v>12</v>
      </c>
      <c r="C9" s="82"/>
      <c r="D9" s="82"/>
      <c r="E9" s="82"/>
      <c r="F9" s="82"/>
      <c r="G9" s="82"/>
      <c r="H9" s="82"/>
      <c r="I9" s="81" t="s">
        <v>13</v>
      </c>
      <c r="J9" s="82"/>
      <c r="K9" s="82"/>
      <c r="L9" s="82"/>
      <c r="M9" s="82"/>
      <c r="N9" s="82"/>
      <c r="O9" s="83"/>
      <c r="P9" s="84" t="s">
        <v>14</v>
      </c>
      <c r="Q9" s="84"/>
      <c r="R9" s="84"/>
      <c r="S9" s="84"/>
      <c r="T9" s="84"/>
      <c r="U9" s="84"/>
      <c r="V9" s="84"/>
      <c r="W9" s="84" t="s">
        <v>15</v>
      </c>
      <c r="X9" s="84"/>
      <c r="Y9" s="84"/>
      <c r="Z9" s="84"/>
      <c r="AA9" s="84"/>
      <c r="AB9" s="84"/>
      <c r="AC9" s="84"/>
      <c r="AD9" s="2"/>
      <c r="AE9" s="2"/>
      <c r="AF9" s="2"/>
      <c r="AG9" s="2"/>
      <c r="AH9" s="4"/>
      <c r="AI9" s="4"/>
      <c r="AJ9" s="4"/>
      <c r="AK9" s="4"/>
      <c r="AL9" s="84" t="s">
        <v>16</v>
      </c>
      <c r="AM9" s="84"/>
      <c r="AN9" s="84"/>
      <c r="AO9" s="84"/>
      <c r="AP9" s="84"/>
      <c r="AQ9" s="84"/>
      <c r="AR9" s="84"/>
      <c r="AS9" s="84"/>
      <c r="AT9" s="81" t="s">
        <v>17</v>
      </c>
      <c r="AU9" s="82"/>
      <c r="AV9" s="82"/>
      <c r="AW9" s="82"/>
      <c r="AX9" s="82"/>
      <c r="AY9" s="82"/>
      <c r="AZ9" s="82"/>
      <c r="BA9" s="82"/>
      <c r="BB9" s="84" t="s">
        <v>18</v>
      </c>
      <c r="BC9" s="84"/>
      <c r="BD9" s="84"/>
      <c r="BE9" s="84"/>
      <c r="BF9" s="84"/>
      <c r="BG9" s="84"/>
      <c r="BH9" s="84"/>
      <c r="BI9" s="84"/>
      <c r="BJ9" s="3"/>
      <c r="BK9" s="3"/>
      <c r="BL9" s="70" t="s">
        <v>19</v>
      </c>
      <c r="BM9" s="71"/>
      <c r="BN9" s="11" t="s">
        <v>20</v>
      </c>
      <c r="BO9" s="12"/>
      <c r="BP9" s="12"/>
      <c r="BQ9" s="12"/>
      <c r="BR9" s="12"/>
      <c r="BS9" s="12"/>
      <c r="BT9" s="12"/>
      <c r="BU9" s="12"/>
      <c r="BV9" s="12"/>
      <c r="BW9" s="12"/>
      <c r="BX9" s="12"/>
      <c r="BY9" s="13"/>
    </row>
    <row r="10" spans="1:78" ht="18.75" customHeight="1" x14ac:dyDescent="0.15">
      <c r="A10" s="2"/>
      <c r="B10" s="72" t="str">
        <f>データ!$N$6</f>
        <v>-</v>
      </c>
      <c r="C10" s="73"/>
      <c r="D10" s="73"/>
      <c r="E10" s="73"/>
      <c r="F10" s="73"/>
      <c r="G10" s="73"/>
      <c r="H10" s="73"/>
      <c r="I10" s="72">
        <f>データ!$O$6</f>
        <v>61.45</v>
      </c>
      <c r="J10" s="73"/>
      <c r="K10" s="73"/>
      <c r="L10" s="73"/>
      <c r="M10" s="73"/>
      <c r="N10" s="73"/>
      <c r="O10" s="74"/>
      <c r="P10" s="75">
        <f>データ!$P$6</f>
        <v>96.74</v>
      </c>
      <c r="Q10" s="75"/>
      <c r="R10" s="75"/>
      <c r="S10" s="75"/>
      <c r="T10" s="75"/>
      <c r="U10" s="75"/>
      <c r="V10" s="75"/>
      <c r="W10" s="76">
        <f>データ!$Q$6</f>
        <v>3965</v>
      </c>
      <c r="X10" s="76"/>
      <c r="Y10" s="76"/>
      <c r="Z10" s="76"/>
      <c r="AA10" s="76"/>
      <c r="AB10" s="76"/>
      <c r="AC10" s="76"/>
      <c r="AD10" s="2"/>
      <c r="AE10" s="2"/>
      <c r="AF10" s="2"/>
      <c r="AG10" s="2"/>
      <c r="AH10" s="4"/>
      <c r="AI10" s="4"/>
      <c r="AJ10" s="4"/>
      <c r="AK10" s="4"/>
      <c r="AL10" s="76">
        <f>データ!$U$6</f>
        <v>11702</v>
      </c>
      <c r="AM10" s="76"/>
      <c r="AN10" s="76"/>
      <c r="AO10" s="76"/>
      <c r="AP10" s="76"/>
      <c r="AQ10" s="76"/>
      <c r="AR10" s="76"/>
      <c r="AS10" s="76"/>
      <c r="AT10" s="72">
        <f>データ!$V$6</f>
        <v>28.63</v>
      </c>
      <c r="AU10" s="73"/>
      <c r="AV10" s="73"/>
      <c r="AW10" s="73"/>
      <c r="AX10" s="73"/>
      <c r="AY10" s="73"/>
      <c r="AZ10" s="73"/>
      <c r="BA10" s="73"/>
      <c r="BB10" s="75">
        <f>データ!$W$6</f>
        <v>408.73</v>
      </c>
      <c r="BC10" s="75"/>
      <c r="BD10" s="75"/>
      <c r="BE10" s="75"/>
      <c r="BF10" s="75"/>
      <c r="BG10" s="75"/>
      <c r="BH10" s="75"/>
      <c r="BI10" s="75"/>
      <c r="BJ10" s="2"/>
      <c r="BK10" s="2"/>
      <c r="BL10" s="77" t="s">
        <v>21</v>
      </c>
      <c r="BM10" s="78"/>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7" t="s">
        <v>117</v>
      </c>
      <c r="BM16" s="68"/>
      <c r="BN16" s="68"/>
      <c r="BO16" s="68"/>
      <c r="BP16" s="68"/>
      <c r="BQ16" s="68"/>
      <c r="BR16" s="68"/>
      <c r="BS16" s="68"/>
      <c r="BT16" s="68"/>
      <c r="BU16" s="68"/>
      <c r="BV16" s="68"/>
      <c r="BW16" s="68"/>
      <c r="BX16" s="68"/>
      <c r="BY16" s="68"/>
      <c r="BZ16" s="69"/>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7"/>
      <c r="BM17" s="68"/>
      <c r="BN17" s="68"/>
      <c r="BO17" s="68"/>
      <c r="BP17" s="68"/>
      <c r="BQ17" s="68"/>
      <c r="BR17" s="68"/>
      <c r="BS17" s="68"/>
      <c r="BT17" s="68"/>
      <c r="BU17" s="68"/>
      <c r="BV17" s="68"/>
      <c r="BW17" s="68"/>
      <c r="BX17" s="68"/>
      <c r="BY17" s="68"/>
      <c r="BZ17" s="69"/>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7"/>
      <c r="BM18" s="68"/>
      <c r="BN18" s="68"/>
      <c r="BO18" s="68"/>
      <c r="BP18" s="68"/>
      <c r="BQ18" s="68"/>
      <c r="BR18" s="68"/>
      <c r="BS18" s="68"/>
      <c r="BT18" s="68"/>
      <c r="BU18" s="68"/>
      <c r="BV18" s="68"/>
      <c r="BW18" s="68"/>
      <c r="BX18" s="68"/>
      <c r="BY18" s="68"/>
      <c r="BZ18" s="69"/>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7"/>
      <c r="BM19" s="68"/>
      <c r="BN19" s="68"/>
      <c r="BO19" s="68"/>
      <c r="BP19" s="68"/>
      <c r="BQ19" s="68"/>
      <c r="BR19" s="68"/>
      <c r="BS19" s="68"/>
      <c r="BT19" s="68"/>
      <c r="BU19" s="68"/>
      <c r="BV19" s="68"/>
      <c r="BW19" s="68"/>
      <c r="BX19" s="68"/>
      <c r="BY19" s="68"/>
      <c r="BZ19" s="69"/>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7"/>
      <c r="BM20" s="68"/>
      <c r="BN20" s="68"/>
      <c r="BO20" s="68"/>
      <c r="BP20" s="68"/>
      <c r="BQ20" s="68"/>
      <c r="BR20" s="68"/>
      <c r="BS20" s="68"/>
      <c r="BT20" s="68"/>
      <c r="BU20" s="68"/>
      <c r="BV20" s="68"/>
      <c r="BW20" s="68"/>
      <c r="BX20" s="68"/>
      <c r="BY20" s="68"/>
      <c r="BZ20" s="69"/>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7"/>
      <c r="BM21" s="68"/>
      <c r="BN21" s="68"/>
      <c r="BO21" s="68"/>
      <c r="BP21" s="68"/>
      <c r="BQ21" s="68"/>
      <c r="BR21" s="68"/>
      <c r="BS21" s="68"/>
      <c r="BT21" s="68"/>
      <c r="BU21" s="68"/>
      <c r="BV21" s="68"/>
      <c r="BW21" s="68"/>
      <c r="BX21" s="68"/>
      <c r="BY21" s="68"/>
      <c r="BZ21" s="69"/>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7"/>
      <c r="BM22" s="68"/>
      <c r="BN22" s="68"/>
      <c r="BO22" s="68"/>
      <c r="BP22" s="68"/>
      <c r="BQ22" s="68"/>
      <c r="BR22" s="68"/>
      <c r="BS22" s="68"/>
      <c r="BT22" s="68"/>
      <c r="BU22" s="68"/>
      <c r="BV22" s="68"/>
      <c r="BW22" s="68"/>
      <c r="BX22" s="68"/>
      <c r="BY22" s="68"/>
      <c r="BZ22" s="69"/>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7"/>
      <c r="BM23" s="68"/>
      <c r="BN23" s="68"/>
      <c r="BO23" s="68"/>
      <c r="BP23" s="68"/>
      <c r="BQ23" s="68"/>
      <c r="BR23" s="68"/>
      <c r="BS23" s="68"/>
      <c r="BT23" s="68"/>
      <c r="BU23" s="68"/>
      <c r="BV23" s="68"/>
      <c r="BW23" s="68"/>
      <c r="BX23" s="68"/>
      <c r="BY23" s="68"/>
      <c r="BZ23" s="69"/>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7"/>
      <c r="BM24" s="68"/>
      <c r="BN24" s="68"/>
      <c r="BO24" s="68"/>
      <c r="BP24" s="68"/>
      <c r="BQ24" s="68"/>
      <c r="BR24" s="68"/>
      <c r="BS24" s="68"/>
      <c r="BT24" s="68"/>
      <c r="BU24" s="68"/>
      <c r="BV24" s="68"/>
      <c r="BW24" s="68"/>
      <c r="BX24" s="68"/>
      <c r="BY24" s="68"/>
      <c r="BZ24" s="69"/>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7"/>
      <c r="BM25" s="68"/>
      <c r="BN25" s="68"/>
      <c r="BO25" s="68"/>
      <c r="BP25" s="68"/>
      <c r="BQ25" s="68"/>
      <c r="BR25" s="68"/>
      <c r="BS25" s="68"/>
      <c r="BT25" s="68"/>
      <c r="BU25" s="68"/>
      <c r="BV25" s="68"/>
      <c r="BW25" s="68"/>
      <c r="BX25" s="68"/>
      <c r="BY25" s="68"/>
      <c r="BZ25" s="69"/>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7"/>
      <c r="BM26" s="68"/>
      <c r="BN26" s="68"/>
      <c r="BO26" s="68"/>
      <c r="BP26" s="68"/>
      <c r="BQ26" s="68"/>
      <c r="BR26" s="68"/>
      <c r="BS26" s="68"/>
      <c r="BT26" s="68"/>
      <c r="BU26" s="68"/>
      <c r="BV26" s="68"/>
      <c r="BW26" s="68"/>
      <c r="BX26" s="68"/>
      <c r="BY26" s="68"/>
      <c r="BZ26" s="69"/>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7"/>
      <c r="BM27" s="68"/>
      <c r="BN27" s="68"/>
      <c r="BO27" s="68"/>
      <c r="BP27" s="68"/>
      <c r="BQ27" s="68"/>
      <c r="BR27" s="68"/>
      <c r="BS27" s="68"/>
      <c r="BT27" s="68"/>
      <c r="BU27" s="68"/>
      <c r="BV27" s="68"/>
      <c r="BW27" s="68"/>
      <c r="BX27" s="68"/>
      <c r="BY27" s="68"/>
      <c r="BZ27" s="69"/>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7"/>
      <c r="BM28" s="68"/>
      <c r="BN28" s="68"/>
      <c r="BO28" s="68"/>
      <c r="BP28" s="68"/>
      <c r="BQ28" s="68"/>
      <c r="BR28" s="68"/>
      <c r="BS28" s="68"/>
      <c r="BT28" s="68"/>
      <c r="BU28" s="68"/>
      <c r="BV28" s="68"/>
      <c r="BW28" s="68"/>
      <c r="BX28" s="68"/>
      <c r="BY28" s="68"/>
      <c r="BZ28" s="69"/>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7"/>
      <c r="BM29" s="68"/>
      <c r="BN29" s="68"/>
      <c r="BO29" s="68"/>
      <c r="BP29" s="68"/>
      <c r="BQ29" s="68"/>
      <c r="BR29" s="68"/>
      <c r="BS29" s="68"/>
      <c r="BT29" s="68"/>
      <c r="BU29" s="68"/>
      <c r="BV29" s="68"/>
      <c r="BW29" s="68"/>
      <c r="BX29" s="68"/>
      <c r="BY29" s="68"/>
      <c r="BZ29" s="69"/>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7"/>
      <c r="BM30" s="68"/>
      <c r="BN30" s="68"/>
      <c r="BO30" s="68"/>
      <c r="BP30" s="68"/>
      <c r="BQ30" s="68"/>
      <c r="BR30" s="68"/>
      <c r="BS30" s="68"/>
      <c r="BT30" s="68"/>
      <c r="BU30" s="68"/>
      <c r="BV30" s="68"/>
      <c r="BW30" s="68"/>
      <c r="BX30" s="68"/>
      <c r="BY30" s="68"/>
      <c r="BZ30" s="69"/>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7"/>
      <c r="BM31" s="68"/>
      <c r="BN31" s="68"/>
      <c r="BO31" s="68"/>
      <c r="BP31" s="68"/>
      <c r="BQ31" s="68"/>
      <c r="BR31" s="68"/>
      <c r="BS31" s="68"/>
      <c r="BT31" s="68"/>
      <c r="BU31" s="68"/>
      <c r="BV31" s="68"/>
      <c r="BW31" s="68"/>
      <c r="BX31" s="68"/>
      <c r="BY31" s="68"/>
      <c r="BZ31" s="69"/>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7"/>
      <c r="BM32" s="68"/>
      <c r="BN32" s="68"/>
      <c r="BO32" s="68"/>
      <c r="BP32" s="68"/>
      <c r="BQ32" s="68"/>
      <c r="BR32" s="68"/>
      <c r="BS32" s="68"/>
      <c r="BT32" s="68"/>
      <c r="BU32" s="68"/>
      <c r="BV32" s="68"/>
      <c r="BW32" s="68"/>
      <c r="BX32" s="68"/>
      <c r="BY32" s="68"/>
      <c r="BZ32" s="69"/>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7"/>
      <c r="BM33" s="68"/>
      <c r="BN33" s="68"/>
      <c r="BO33" s="68"/>
      <c r="BP33" s="68"/>
      <c r="BQ33" s="68"/>
      <c r="BR33" s="68"/>
      <c r="BS33" s="68"/>
      <c r="BT33" s="68"/>
      <c r="BU33" s="68"/>
      <c r="BV33" s="68"/>
      <c r="BW33" s="68"/>
      <c r="BX33" s="68"/>
      <c r="BY33" s="68"/>
      <c r="BZ33" s="69"/>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67"/>
      <c r="BM34" s="68"/>
      <c r="BN34" s="68"/>
      <c r="BO34" s="68"/>
      <c r="BP34" s="68"/>
      <c r="BQ34" s="68"/>
      <c r="BR34" s="68"/>
      <c r="BS34" s="68"/>
      <c r="BT34" s="68"/>
      <c r="BU34" s="68"/>
      <c r="BV34" s="68"/>
      <c r="BW34" s="68"/>
      <c r="BX34" s="68"/>
      <c r="BY34" s="68"/>
      <c r="BZ34" s="69"/>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67"/>
      <c r="BM35" s="68"/>
      <c r="BN35" s="68"/>
      <c r="BO35" s="68"/>
      <c r="BP35" s="68"/>
      <c r="BQ35" s="68"/>
      <c r="BR35" s="68"/>
      <c r="BS35" s="68"/>
      <c r="BT35" s="68"/>
      <c r="BU35" s="68"/>
      <c r="BV35" s="68"/>
      <c r="BW35" s="68"/>
      <c r="BX35" s="68"/>
      <c r="BY35" s="68"/>
      <c r="BZ35" s="69"/>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7"/>
      <c r="BM36" s="68"/>
      <c r="BN36" s="68"/>
      <c r="BO36" s="68"/>
      <c r="BP36" s="68"/>
      <c r="BQ36" s="68"/>
      <c r="BR36" s="68"/>
      <c r="BS36" s="68"/>
      <c r="BT36" s="68"/>
      <c r="BU36" s="68"/>
      <c r="BV36" s="68"/>
      <c r="BW36" s="68"/>
      <c r="BX36" s="68"/>
      <c r="BY36" s="68"/>
      <c r="BZ36" s="69"/>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7"/>
      <c r="BM37" s="68"/>
      <c r="BN37" s="68"/>
      <c r="BO37" s="68"/>
      <c r="BP37" s="68"/>
      <c r="BQ37" s="68"/>
      <c r="BR37" s="68"/>
      <c r="BS37" s="68"/>
      <c r="BT37" s="68"/>
      <c r="BU37" s="68"/>
      <c r="BV37" s="68"/>
      <c r="BW37" s="68"/>
      <c r="BX37" s="68"/>
      <c r="BY37" s="68"/>
      <c r="BZ37" s="69"/>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7"/>
      <c r="BM38" s="68"/>
      <c r="BN38" s="68"/>
      <c r="BO38" s="68"/>
      <c r="BP38" s="68"/>
      <c r="BQ38" s="68"/>
      <c r="BR38" s="68"/>
      <c r="BS38" s="68"/>
      <c r="BT38" s="68"/>
      <c r="BU38" s="68"/>
      <c r="BV38" s="68"/>
      <c r="BW38" s="68"/>
      <c r="BX38" s="68"/>
      <c r="BY38" s="68"/>
      <c r="BZ38" s="69"/>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7"/>
      <c r="BM39" s="68"/>
      <c r="BN39" s="68"/>
      <c r="BO39" s="68"/>
      <c r="BP39" s="68"/>
      <c r="BQ39" s="68"/>
      <c r="BR39" s="68"/>
      <c r="BS39" s="68"/>
      <c r="BT39" s="68"/>
      <c r="BU39" s="68"/>
      <c r="BV39" s="68"/>
      <c r="BW39" s="68"/>
      <c r="BX39" s="68"/>
      <c r="BY39" s="68"/>
      <c r="BZ39" s="69"/>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7"/>
      <c r="BM40" s="68"/>
      <c r="BN40" s="68"/>
      <c r="BO40" s="68"/>
      <c r="BP40" s="68"/>
      <c r="BQ40" s="68"/>
      <c r="BR40" s="68"/>
      <c r="BS40" s="68"/>
      <c r="BT40" s="68"/>
      <c r="BU40" s="68"/>
      <c r="BV40" s="68"/>
      <c r="BW40" s="68"/>
      <c r="BX40" s="68"/>
      <c r="BY40" s="68"/>
      <c r="BZ40" s="69"/>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7"/>
      <c r="BM41" s="68"/>
      <c r="BN41" s="68"/>
      <c r="BO41" s="68"/>
      <c r="BP41" s="68"/>
      <c r="BQ41" s="68"/>
      <c r="BR41" s="68"/>
      <c r="BS41" s="68"/>
      <c r="BT41" s="68"/>
      <c r="BU41" s="68"/>
      <c r="BV41" s="68"/>
      <c r="BW41" s="68"/>
      <c r="BX41" s="68"/>
      <c r="BY41" s="68"/>
      <c r="BZ41" s="69"/>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7"/>
      <c r="BM42" s="68"/>
      <c r="BN42" s="68"/>
      <c r="BO42" s="68"/>
      <c r="BP42" s="68"/>
      <c r="BQ42" s="68"/>
      <c r="BR42" s="68"/>
      <c r="BS42" s="68"/>
      <c r="BT42" s="68"/>
      <c r="BU42" s="68"/>
      <c r="BV42" s="68"/>
      <c r="BW42" s="68"/>
      <c r="BX42" s="68"/>
      <c r="BY42" s="68"/>
      <c r="BZ42" s="69"/>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7"/>
      <c r="BM43" s="68"/>
      <c r="BN43" s="68"/>
      <c r="BO43" s="68"/>
      <c r="BP43" s="68"/>
      <c r="BQ43" s="68"/>
      <c r="BR43" s="68"/>
      <c r="BS43" s="68"/>
      <c r="BT43" s="68"/>
      <c r="BU43" s="68"/>
      <c r="BV43" s="68"/>
      <c r="BW43" s="68"/>
      <c r="BX43" s="68"/>
      <c r="BY43" s="68"/>
      <c r="BZ43" s="69"/>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7"/>
      <c r="BM44" s="68"/>
      <c r="BN44" s="68"/>
      <c r="BO44" s="68"/>
      <c r="BP44" s="68"/>
      <c r="BQ44" s="68"/>
      <c r="BR44" s="68"/>
      <c r="BS44" s="68"/>
      <c r="BT44" s="68"/>
      <c r="BU44" s="68"/>
      <c r="BV44" s="68"/>
      <c r="BW44" s="68"/>
      <c r="BX44" s="68"/>
      <c r="BY44" s="68"/>
      <c r="BZ44" s="69"/>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6" t="s">
        <v>118</v>
      </c>
      <c r="BM47" s="57"/>
      <c r="BN47" s="57"/>
      <c r="BO47" s="57"/>
      <c r="BP47" s="57"/>
      <c r="BQ47" s="57"/>
      <c r="BR47" s="57"/>
      <c r="BS47" s="57"/>
      <c r="BT47" s="57"/>
      <c r="BU47" s="57"/>
      <c r="BV47" s="57"/>
      <c r="BW47" s="57"/>
      <c r="BX47" s="57"/>
      <c r="BY47" s="57"/>
      <c r="BZ47" s="58"/>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6"/>
      <c r="BM48" s="57"/>
      <c r="BN48" s="57"/>
      <c r="BO48" s="57"/>
      <c r="BP48" s="57"/>
      <c r="BQ48" s="57"/>
      <c r="BR48" s="57"/>
      <c r="BS48" s="57"/>
      <c r="BT48" s="57"/>
      <c r="BU48" s="57"/>
      <c r="BV48" s="57"/>
      <c r="BW48" s="57"/>
      <c r="BX48" s="57"/>
      <c r="BY48" s="57"/>
      <c r="BZ48" s="58"/>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6"/>
      <c r="BM49" s="57"/>
      <c r="BN49" s="57"/>
      <c r="BO49" s="57"/>
      <c r="BP49" s="57"/>
      <c r="BQ49" s="57"/>
      <c r="BR49" s="57"/>
      <c r="BS49" s="57"/>
      <c r="BT49" s="57"/>
      <c r="BU49" s="57"/>
      <c r="BV49" s="57"/>
      <c r="BW49" s="57"/>
      <c r="BX49" s="57"/>
      <c r="BY49" s="57"/>
      <c r="BZ49" s="58"/>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6"/>
      <c r="BM50" s="57"/>
      <c r="BN50" s="57"/>
      <c r="BO50" s="57"/>
      <c r="BP50" s="57"/>
      <c r="BQ50" s="57"/>
      <c r="BR50" s="57"/>
      <c r="BS50" s="57"/>
      <c r="BT50" s="57"/>
      <c r="BU50" s="57"/>
      <c r="BV50" s="57"/>
      <c r="BW50" s="57"/>
      <c r="BX50" s="57"/>
      <c r="BY50" s="57"/>
      <c r="BZ50" s="58"/>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6"/>
      <c r="BM51" s="57"/>
      <c r="BN51" s="57"/>
      <c r="BO51" s="57"/>
      <c r="BP51" s="57"/>
      <c r="BQ51" s="57"/>
      <c r="BR51" s="57"/>
      <c r="BS51" s="57"/>
      <c r="BT51" s="57"/>
      <c r="BU51" s="57"/>
      <c r="BV51" s="57"/>
      <c r="BW51" s="57"/>
      <c r="BX51" s="57"/>
      <c r="BY51" s="57"/>
      <c r="BZ51" s="58"/>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6"/>
      <c r="BM52" s="57"/>
      <c r="BN52" s="57"/>
      <c r="BO52" s="57"/>
      <c r="BP52" s="57"/>
      <c r="BQ52" s="57"/>
      <c r="BR52" s="57"/>
      <c r="BS52" s="57"/>
      <c r="BT52" s="57"/>
      <c r="BU52" s="57"/>
      <c r="BV52" s="57"/>
      <c r="BW52" s="57"/>
      <c r="BX52" s="57"/>
      <c r="BY52" s="57"/>
      <c r="BZ52" s="58"/>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6"/>
      <c r="BM53" s="57"/>
      <c r="BN53" s="57"/>
      <c r="BO53" s="57"/>
      <c r="BP53" s="57"/>
      <c r="BQ53" s="57"/>
      <c r="BR53" s="57"/>
      <c r="BS53" s="57"/>
      <c r="BT53" s="57"/>
      <c r="BU53" s="57"/>
      <c r="BV53" s="57"/>
      <c r="BW53" s="57"/>
      <c r="BX53" s="57"/>
      <c r="BY53" s="57"/>
      <c r="BZ53" s="58"/>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6"/>
      <c r="BM54" s="57"/>
      <c r="BN54" s="57"/>
      <c r="BO54" s="57"/>
      <c r="BP54" s="57"/>
      <c r="BQ54" s="57"/>
      <c r="BR54" s="57"/>
      <c r="BS54" s="57"/>
      <c r="BT54" s="57"/>
      <c r="BU54" s="57"/>
      <c r="BV54" s="57"/>
      <c r="BW54" s="57"/>
      <c r="BX54" s="57"/>
      <c r="BY54" s="57"/>
      <c r="BZ54" s="58"/>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6"/>
      <c r="BM55" s="57"/>
      <c r="BN55" s="57"/>
      <c r="BO55" s="57"/>
      <c r="BP55" s="57"/>
      <c r="BQ55" s="57"/>
      <c r="BR55" s="57"/>
      <c r="BS55" s="57"/>
      <c r="BT55" s="57"/>
      <c r="BU55" s="57"/>
      <c r="BV55" s="57"/>
      <c r="BW55" s="57"/>
      <c r="BX55" s="57"/>
      <c r="BY55" s="57"/>
      <c r="BZ55" s="58"/>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56"/>
      <c r="BM56" s="57"/>
      <c r="BN56" s="57"/>
      <c r="BO56" s="57"/>
      <c r="BP56" s="57"/>
      <c r="BQ56" s="57"/>
      <c r="BR56" s="57"/>
      <c r="BS56" s="57"/>
      <c r="BT56" s="57"/>
      <c r="BU56" s="57"/>
      <c r="BV56" s="57"/>
      <c r="BW56" s="57"/>
      <c r="BX56" s="57"/>
      <c r="BY56" s="57"/>
      <c r="BZ56" s="58"/>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56"/>
      <c r="BM57" s="57"/>
      <c r="BN57" s="57"/>
      <c r="BO57" s="57"/>
      <c r="BP57" s="57"/>
      <c r="BQ57" s="57"/>
      <c r="BR57" s="57"/>
      <c r="BS57" s="57"/>
      <c r="BT57" s="57"/>
      <c r="BU57" s="57"/>
      <c r="BV57" s="57"/>
      <c r="BW57" s="57"/>
      <c r="BX57" s="57"/>
      <c r="BY57" s="57"/>
      <c r="BZ57" s="58"/>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6"/>
      <c r="BM58" s="57"/>
      <c r="BN58" s="57"/>
      <c r="BO58" s="57"/>
      <c r="BP58" s="57"/>
      <c r="BQ58" s="57"/>
      <c r="BR58" s="57"/>
      <c r="BS58" s="57"/>
      <c r="BT58" s="57"/>
      <c r="BU58" s="57"/>
      <c r="BV58" s="57"/>
      <c r="BW58" s="57"/>
      <c r="BX58" s="57"/>
      <c r="BY58" s="57"/>
      <c r="BZ58" s="5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6"/>
      <c r="BM59" s="57"/>
      <c r="BN59" s="57"/>
      <c r="BO59" s="57"/>
      <c r="BP59" s="57"/>
      <c r="BQ59" s="57"/>
      <c r="BR59" s="57"/>
      <c r="BS59" s="57"/>
      <c r="BT59" s="57"/>
      <c r="BU59" s="57"/>
      <c r="BV59" s="57"/>
      <c r="BW59" s="57"/>
      <c r="BX59" s="57"/>
      <c r="BY59" s="57"/>
      <c r="BZ59" s="58"/>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6"/>
      <c r="BM60" s="57"/>
      <c r="BN60" s="57"/>
      <c r="BO60" s="57"/>
      <c r="BP60" s="57"/>
      <c r="BQ60" s="57"/>
      <c r="BR60" s="57"/>
      <c r="BS60" s="57"/>
      <c r="BT60" s="57"/>
      <c r="BU60" s="57"/>
      <c r="BV60" s="57"/>
      <c r="BW60" s="57"/>
      <c r="BX60" s="57"/>
      <c r="BY60" s="57"/>
      <c r="BZ60" s="58"/>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6"/>
      <c r="BM61" s="57"/>
      <c r="BN61" s="57"/>
      <c r="BO61" s="57"/>
      <c r="BP61" s="57"/>
      <c r="BQ61" s="57"/>
      <c r="BR61" s="57"/>
      <c r="BS61" s="57"/>
      <c r="BT61" s="57"/>
      <c r="BU61" s="57"/>
      <c r="BV61" s="57"/>
      <c r="BW61" s="57"/>
      <c r="BX61" s="57"/>
      <c r="BY61" s="57"/>
      <c r="BZ61" s="58"/>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6"/>
      <c r="BM62" s="57"/>
      <c r="BN62" s="57"/>
      <c r="BO62" s="57"/>
      <c r="BP62" s="57"/>
      <c r="BQ62" s="57"/>
      <c r="BR62" s="57"/>
      <c r="BS62" s="57"/>
      <c r="BT62" s="57"/>
      <c r="BU62" s="57"/>
      <c r="BV62" s="57"/>
      <c r="BW62" s="57"/>
      <c r="BX62" s="57"/>
      <c r="BY62" s="57"/>
      <c r="BZ62" s="58"/>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119</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AFSxxo9fKj96lRlkxC21XMZdKpq5PWZYTIsdUQfIs2s2+RoCmMHvlCzeZ2oNvskjNBC3KJNwUCxyhL/lQKlM/A==" saltValue="SmSVzAkhqoZOi98a7RIyW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93" t="s">
        <v>62</v>
      </c>
      <c r="I3" s="94"/>
      <c r="J3" s="94"/>
      <c r="K3" s="94"/>
      <c r="L3" s="94"/>
      <c r="M3" s="94"/>
      <c r="N3" s="94"/>
      <c r="O3" s="94"/>
      <c r="P3" s="94"/>
      <c r="Q3" s="94"/>
      <c r="R3" s="94"/>
      <c r="S3" s="94"/>
      <c r="T3" s="94"/>
      <c r="U3" s="94"/>
      <c r="V3" s="94"/>
      <c r="W3" s="95"/>
      <c r="X3" s="99" t="s">
        <v>63</v>
      </c>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c r="BZ3" s="92"/>
      <c r="CA3" s="92"/>
      <c r="CB3" s="92"/>
      <c r="CC3" s="92"/>
      <c r="CD3" s="92"/>
      <c r="CE3" s="92"/>
      <c r="CF3" s="92"/>
      <c r="CG3" s="92"/>
      <c r="CH3" s="92"/>
      <c r="CI3" s="92"/>
      <c r="CJ3" s="92"/>
      <c r="CK3" s="92"/>
      <c r="CL3" s="92"/>
      <c r="CM3" s="92"/>
      <c r="CN3" s="92"/>
      <c r="CO3" s="92"/>
      <c r="CP3" s="92"/>
      <c r="CQ3" s="92"/>
      <c r="CR3" s="92"/>
      <c r="CS3" s="92"/>
      <c r="CT3" s="92"/>
      <c r="CU3" s="92"/>
      <c r="CV3" s="92"/>
      <c r="CW3" s="92"/>
      <c r="CX3" s="92"/>
      <c r="CY3" s="92"/>
      <c r="CZ3" s="92"/>
      <c r="DA3" s="92"/>
      <c r="DB3" s="92"/>
      <c r="DC3" s="92"/>
      <c r="DD3" s="92"/>
      <c r="DE3" s="92"/>
      <c r="DF3" s="92"/>
      <c r="DG3" s="92"/>
      <c r="DH3" s="92" t="s">
        <v>64</v>
      </c>
      <c r="DI3" s="92"/>
      <c r="DJ3" s="92"/>
      <c r="DK3" s="92"/>
      <c r="DL3" s="92"/>
      <c r="DM3" s="92"/>
      <c r="DN3" s="92"/>
      <c r="DO3" s="92"/>
      <c r="DP3" s="92"/>
      <c r="DQ3" s="92"/>
      <c r="DR3" s="92"/>
      <c r="DS3" s="92"/>
      <c r="DT3" s="92"/>
      <c r="DU3" s="92"/>
      <c r="DV3" s="92"/>
      <c r="DW3" s="92"/>
      <c r="DX3" s="92"/>
      <c r="DY3" s="92"/>
      <c r="DZ3" s="92"/>
      <c r="EA3" s="92"/>
      <c r="EB3" s="92"/>
      <c r="EC3" s="92"/>
      <c r="ED3" s="92"/>
      <c r="EE3" s="92"/>
      <c r="EF3" s="92"/>
      <c r="EG3" s="92"/>
      <c r="EH3" s="92"/>
      <c r="EI3" s="92"/>
      <c r="EJ3" s="92"/>
      <c r="EK3" s="92"/>
      <c r="EL3" s="92"/>
      <c r="EM3" s="92"/>
      <c r="EN3" s="92"/>
    </row>
    <row r="4" spans="1:144" x14ac:dyDescent="0.15">
      <c r="A4" s="28" t="s">
        <v>65</v>
      </c>
      <c r="B4" s="30"/>
      <c r="C4" s="30"/>
      <c r="D4" s="30"/>
      <c r="E4" s="30"/>
      <c r="F4" s="30"/>
      <c r="G4" s="30"/>
      <c r="H4" s="96"/>
      <c r="I4" s="97"/>
      <c r="J4" s="97"/>
      <c r="K4" s="97"/>
      <c r="L4" s="97"/>
      <c r="M4" s="97"/>
      <c r="N4" s="97"/>
      <c r="O4" s="97"/>
      <c r="P4" s="97"/>
      <c r="Q4" s="97"/>
      <c r="R4" s="97"/>
      <c r="S4" s="97"/>
      <c r="T4" s="97"/>
      <c r="U4" s="97"/>
      <c r="V4" s="97"/>
      <c r="W4" s="98"/>
      <c r="X4" s="92" t="s">
        <v>66</v>
      </c>
      <c r="Y4" s="92"/>
      <c r="Z4" s="92"/>
      <c r="AA4" s="92"/>
      <c r="AB4" s="92"/>
      <c r="AC4" s="92"/>
      <c r="AD4" s="92"/>
      <c r="AE4" s="92"/>
      <c r="AF4" s="92"/>
      <c r="AG4" s="92"/>
      <c r="AH4" s="92"/>
      <c r="AI4" s="92" t="s">
        <v>67</v>
      </c>
      <c r="AJ4" s="92"/>
      <c r="AK4" s="92"/>
      <c r="AL4" s="92"/>
      <c r="AM4" s="92"/>
      <c r="AN4" s="92"/>
      <c r="AO4" s="92"/>
      <c r="AP4" s="92"/>
      <c r="AQ4" s="92"/>
      <c r="AR4" s="92"/>
      <c r="AS4" s="92"/>
      <c r="AT4" s="92" t="s">
        <v>68</v>
      </c>
      <c r="AU4" s="92"/>
      <c r="AV4" s="92"/>
      <c r="AW4" s="92"/>
      <c r="AX4" s="92"/>
      <c r="AY4" s="92"/>
      <c r="AZ4" s="92"/>
      <c r="BA4" s="92"/>
      <c r="BB4" s="92"/>
      <c r="BC4" s="92"/>
      <c r="BD4" s="92"/>
      <c r="BE4" s="92" t="s">
        <v>69</v>
      </c>
      <c r="BF4" s="92"/>
      <c r="BG4" s="92"/>
      <c r="BH4" s="92"/>
      <c r="BI4" s="92"/>
      <c r="BJ4" s="92"/>
      <c r="BK4" s="92"/>
      <c r="BL4" s="92"/>
      <c r="BM4" s="92"/>
      <c r="BN4" s="92"/>
      <c r="BO4" s="92"/>
      <c r="BP4" s="92" t="s">
        <v>70</v>
      </c>
      <c r="BQ4" s="92"/>
      <c r="BR4" s="92"/>
      <c r="BS4" s="92"/>
      <c r="BT4" s="92"/>
      <c r="BU4" s="92"/>
      <c r="BV4" s="92"/>
      <c r="BW4" s="92"/>
      <c r="BX4" s="92"/>
      <c r="BY4" s="92"/>
      <c r="BZ4" s="92"/>
      <c r="CA4" s="92" t="s">
        <v>71</v>
      </c>
      <c r="CB4" s="92"/>
      <c r="CC4" s="92"/>
      <c r="CD4" s="92"/>
      <c r="CE4" s="92"/>
      <c r="CF4" s="92"/>
      <c r="CG4" s="92"/>
      <c r="CH4" s="92"/>
      <c r="CI4" s="92"/>
      <c r="CJ4" s="92"/>
      <c r="CK4" s="92"/>
      <c r="CL4" s="92" t="s">
        <v>72</v>
      </c>
      <c r="CM4" s="92"/>
      <c r="CN4" s="92"/>
      <c r="CO4" s="92"/>
      <c r="CP4" s="92"/>
      <c r="CQ4" s="92"/>
      <c r="CR4" s="92"/>
      <c r="CS4" s="92"/>
      <c r="CT4" s="92"/>
      <c r="CU4" s="92"/>
      <c r="CV4" s="92"/>
      <c r="CW4" s="92" t="s">
        <v>73</v>
      </c>
      <c r="CX4" s="92"/>
      <c r="CY4" s="92"/>
      <c r="CZ4" s="92"/>
      <c r="DA4" s="92"/>
      <c r="DB4" s="92"/>
      <c r="DC4" s="92"/>
      <c r="DD4" s="92"/>
      <c r="DE4" s="92"/>
      <c r="DF4" s="92"/>
      <c r="DG4" s="92"/>
      <c r="DH4" s="92" t="s">
        <v>74</v>
      </c>
      <c r="DI4" s="92"/>
      <c r="DJ4" s="92"/>
      <c r="DK4" s="92"/>
      <c r="DL4" s="92"/>
      <c r="DM4" s="92"/>
      <c r="DN4" s="92"/>
      <c r="DO4" s="92"/>
      <c r="DP4" s="92"/>
      <c r="DQ4" s="92"/>
      <c r="DR4" s="92"/>
      <c r="DS4" s="92" t="s">
        <v>75</v>
      </c>
      <c r="DT4" s="92"/>
      <c r="DU4" s="92"/>
      <c r="DV4" s="92"/>
      <c r="DW4" s="92"/>
      <c r="DX4" s="92"/>
      <c r="DY4" s="92"/>
      <c r="DZ4" s="92"/>
      <c r="EA4" s="92"/>
      <c r="EB4" s="92"/>
      <c r="EC4" s="92"/>
      <c r="ED4" s="92" t="s">
        <v>76</v>
      </c>
      <c r="EE4" s="92"/>
      <c r="EF4" s="92"/>
      <c r="EG4" s="92"/>
      <c r="EH4" s="92"/>
      <c r="EI4" s="92"/>
      <c r="EJ4" s="92"/>
      <c r="EK4" s="92"/>
      <c r="EL4" s="92"/>
      <c r="EM4" s="92"/>
      <c r="EN4" s="92"/>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253847</v>
      </c>
      <c r="D6" s="33">
        <f t="shared" si="3"/>
        <v>46</v>
      </c>
      <c r="E6" s="33">
        <f t="shared" si="3"/>
        <v>1</v>
      </c>
      <c r="F6" s="33">
        <f t="shared" si="3"/>
        <v>0</v>
      </c>
      <c r="G6" s="33">
        <f t="shared" si="3"/>
        <v>1</v>
      </c>
      <c r="H6" s="33" t="str">
        <f t="shared" si="3"/>
        <v>滋賀県　竜王町</v>
      </c>
      <c r="I6" s="33" t="str">
        <f t="shared" si="3"/>
        <v>法適用</v>
      </c>
      <c r="J6" s="33" t="str">
        <f t="shared" si="3"/>
        <v>水道事業</v>
      </c>
      <c r="K6" s="33" t="str">
        <f t="shared" si="3"/>
        <v>末端給水事業</v>
      </c>
      <c r="L6" s="33" t="str">
        <f t="shared" si="3"/>
        <v>A7</v>
      </c>
      <c r="M6" s="33" t="str">
        <f t="shared" si="3"/>
        <v>非設置</v>
      </c>
      <c r="N6" s="34" t="str">
        <f t="shared" si="3"/>
        <v>-</v>
      </c>
      <c r="O6" s="34">
        <f t="shared" si="3"/>
        <v>61.45</v>
      </c>
      <c r="P6" s="34">
        <f t="shared" si="3"/>
        <v>96.74</v>
      </c>
      <c r="Q6" s="34">
        <f t="shared" si="3"/>
        <v>3965</v>
      </c>
      <c r="R6" s="34">
        <f t="shared" si="3"/>
        <v>12118</v>
      </c>
      <c r="S6" s="34">
        <f t="shared" si="3"/>
        <v>44.55</v>
      </c>
      <c r="T6" s="34">
        <f t="shared" si="3"/>
        <v>272.01</v>
      </c>
      <c r="U6" s="34">
        <f t="shared" si="3"/>
        <v>11702</v>
      </c>
      <c r="V6" s="34">
        <f t="shared" si="3"/>
        <v>28.63</v>
      </c>
      <c r="W6" s="34">
        <f t="shared" si="3"/>
        <v>408.73</v>
      </c>
      <c r="X6" s="35">
        <f>IF(X7="",NA(),X7)</f>
        <v>105.71</v>
      </c>
      <c r="Y6" s="35">
        <f t="shared" ref="Y6:AG6" si="4">IF(Y7="",NA(),Y7)</f>
        <v>103</v>
      </c>
      <c r="Z6" s="35">
        <f t="shared" si="4"/>
        <v>103.44</v>
      </c>
      <c r="AA6" s="35">
        <f t="shared" si="4"/>
        <v>102.84</v>
      </c>
      <c r="AB6" s="35">
        <f t="shared" si="4"/>
        <v>102.02</v>
      </c>
      <c r="AC6" s="35">
        <f t="shared" si="4"/>
        <v>107.95</v>
      </c>
      <c r="AD6" s="35">
        <f t="shared" si="4"/>
        <v>109.49</v>
      </c>
      <c r="AE6" s="35">
        <f t="shared" si="4"/>
        <v>111.06</v>
      </c>
      <c r="AF6" s="35">
        <f t="shared" si="4"/>
        <v>111.34</v>
      </c>
      <c r="AG6" s="35">
        <f t="shared" si="4"/>
        <v>110.02</v>
      </c>
      <c r="AH6" s="34" t="str">
        <f>IF(AH7="","",IF(AH7="-","【-】","【"&amp;SUBSTITUTE(TEXT(AH7,"#,##0.00"),"-","△")&amp;"】"))</f>
        <v>【113.39】</v>
      </c>
      <c r="AI6" s="34">
        <f>IF(AI7="",NA(),AI7)</f>
        <v>0</v>
      </c>
      <c r="AJ6" s="34">
        <f t="shared" ref="AJ6:AR6" si="5">IF(AJ7="",NA(),AJ7)</f>
        <v>0</v>
      </c>
      <c r="AK6" s="34">
        <f t="shared" si="5"/>
        <v>0</v>
      </c>
      <c r="AL6" s="34">
        <f t="shared" si="5"/>
        <v>0</v>
      </c>
      <c r="AM6" s="34">
        <f t="shared" si="5"/>
        <v>0</v>
      </c>
      <c r="AN6" s="35">
        <f t="shared" si="5"/>
        <v>13.47</v>
      </c>
      <c r="AO6" s="35">
        <f t="shared" si="5"/>
        <v>9.49</v>
      </c>
      <c r="AP6" s="35">
        <f t="shared" si="5"/>
        <v>9.35</v>
      </c>
      <c r="AQ6" s="35">
        <f t="shared" si="5"/>
        <v>10.130000000000001</v>
      </c>
      <c r="AR6" s="35">
        <f t="shared" si="5"/>
        <v>7.31</v>
      </c>
      <c r="AS6" s="34" t="str">
        <f>IF(AS7="","",IF(AS7="-","【-】","【"&amp;SUBSTITUTE(TEXT(AS7,"#,##0.00"),"-","△")&amp;"】"))</f>
        <v>【0.85】</v>
      </c>
      <c r="AT6" s="35">
        <f>IF(AT7="",NA(),AT7)</f>
        <v>637.05999999999995</v>
      </c>
      <c r="AU6" s="35">
        <f t="shared" ref="AU6:BC6" si="6">IF(AU7="",NA(),AU7)</f>
        <v>397.85</v>
      </c>
      <c r="AV6" s="35">
        <f t="shared" si="6"/>
        <v>300.08999999999997</v>
      </c>
      <c r="AW6" s="35">
        <f t="shared" si="6"/>
        <v>272.08999999999997</v>
      </c>
      <c r="AX6" s="35">
        <f t="shared" si="6"/>
        <v>261.77</v>
      </c>
      <c r="AY6" s="35">
        <f t="shared" si="6"/>
        <v>1081.23</v>
      </c>
      <c r="AZ6" s="35">
        <f t="shared" si="6"/>
        <v>406.37</v>
      </c>
      <c r="BA6" s="35">
        <f t="shared" si="6"/>
        <v>398.29</v>
      </c>
      <c r="BB6" s="35">
        <f t="shared" si="6"/>
        <v>388.67</v>
      </c>
      <c r="BC6" s="35">
        <f t="shared" si="6"/>
        <v>355.27</v>
      </c>
      <c r="BD6" s="34" t="str">
        <f>IF(BD7="","",IF(BD7="-","【-】","【"&amp;SUBSTITUTE(TEXT(BD7,"#,##0.00"),"-","△")&amp;"】"))</f>
        <v>【264.34】</v>
      </c>
      <c r="BE6" s="35">
        <f>IF(BE7="",NA(),BE7)</f>
        <v>252.93</v>
      </c>
      <c r="BF6" s="35">
        <f t="shared" ref="BF6:BN6" si="7">IF(BF7="",NA(),BF7)</f>
        <v>251.44</v>
      </c>
      <c r="BG6" s="35">
        <f t="shared" si="7"/>
        <v>269.54000000000002</v>
      </c>
      <c r="BH6" s="35">
        <f t="shared" si="7"/>
        <v>284.58</v>
      </c>
      <c r="BI6" s="35">
        <f t="shared" si="7"/>
        <v>318.45999999999998</v>
      </c>
      <c r="BJ6" s="35">
        <f t="shared" si="7"/>
        <v>443.13</v>
      </c>
      <c r="BK6" s="35">
        <f t="shared" si="7"/>
        <v>442.54</v>
      </c>
      <c r="BL6" s="35">
        <f t="shared" si="7"/>
        <v>431</v>
      </c>
      <c r="BM6" s="35">
        <f t="shared" si="7"/>
        <v>422.5</v>
      </c>
      <c r="BN6" s="35">
        <f t="shared" si="7"/>
        <v>458.27</v>
      </c>
      <c r="BO6" s="34" t="str">
        <f>IF(BO7="","",IF(BO7="-","【-】","【"&amp;SUBSTITUTE(TEXT(BO7,"#,##0.00"),"-","△")&amp;"】"))</f>
        <v>【274.27】</v>
      </c>
      <c r="BP6" s="35">
        <f>IF(BP7="",NA(),BP7)</f>
        <v>95.57</v>
      </c>
      <c r="BQ6" s="35">
        <f t="shared" ref="BQ6:BY6" si="8">IF(BQ7="",NA(),BQ7)</f>
        <v>94.01</v>
      </c>
      <c r="BR6" s="35">
        <f t="shared" si="8"/>
        <v>91.38</v>
      </c>
      <c r="BS6" s="35">
        <f t="shared" si="8"/>
        <v>90.68</v>
      </c>
      <c r="BT6" s="35">
        <f t="shared" si="8"/>
        <v>90.4</v>
      </c>
      <c r="BU6" s="35">
        <f t="shared" si="8"/>
        <v>95.4</v>
      </c>
      <c r="BV6" s="35">
        <f t="shared" si="8"/>
        <v>98.6</v>
      </c>
      <c r="BW6" s="35">
        <f t="shared" si="8"/>
        <v>100.82</v>
      </c>
      <c r="BX6" s="35">
        <f t="shared" si="8"/>
        <v>101.64</v>
      </c>
      <c r="BY6" s="35">
        <f t="shared" si="8"/>
        <v>96.77</v>
      </c>
      <c r="BZ6" s="34" t="str">
        <f>IF(BZ7="","",IF(BZ7="-","【-】","【"&amp;SUBSTITUTE(TEXT(BZ7,"#,##0.00"),"-","△")&amp;"】"))</f>
        <v>【104.36】</v>
      </c>
      <c r="CA6" s="35">
        <f>IF(CA7="",NA(),CA7)</f>
        <v>189.75</v>
      </c>
      <c r="CB6" s="35">
        <f t="shared" ref="CB6:CJ6" si="9">IF(CB7="",NA(),CB7)</f>
        <v>195.96</v>
      </c>
      <c r="CC6" s="35">
        <f t="shared" si="9"/>
        <v>199.78</v>
      </c>
      <c r="CD6" s="35">
        <f t="shared" si="9"/>
        <v>201.92</v>
      </c>
      <c r="CE6" s="35">
        <f t="shared" si="9"/>
        <v>204.51</v>
      </c>
      <c r="CF6" s="35">
        <f t="shared" si="9"/>
        <v>186.15</v>
      </c>
      <c r="CG6" s="35">
        <f t="shared" si="9"/>
        <v>181.67</v>
      </c>
      <c r="CH6" s="35">
        <f t="shared" si="9"/>
        <v>179.55</v>
      </c>
      <c r="CI6" s="35">
        <f t="shared" si="9"/>
        <v>179.16</v>
      </c>
      <c r="CJ6" s="35">
        <f t="shared" si="9"/>
        <v>187.18</v>
      </c>
      <c r="CK6" s="34" t="str">
        <f>IF(CK7="","",IF(CK7="-","【-】","【"&amp;SUBSTITUTE(TEXT(CK7,"#,##0.00"),"-","△")&amp;"】"))</f>
        <v>【165.71】</v>
      </c>
      <c r="CL6" s="35">
        <f>IF(CL7="",NA(),CL7)</f>
        <v>55.61</v>
      </c>
      <c r="CM6" s="35">
        <f t="shared" ref="CM6:CU6" si="10">IF(CM7="",NA(),CM7)</f>
        <v>52.84</v>
      </c>
      <c r="CN6" s="35">
        <f t="shared" si="10"/>
        <v>51.88</v>
      </c>
      <c r="CO6" s="35">
        <f t="shared" si="10"/>
        <v>52.41</v>
      </c>
      <c r="CP6" s="35">
        <f t="shared" si="10"/>
        <v>53.72</v>
      </c>
      <c r="CQ6" s="35">
        <f t="shared" si="10"/>
        <v>54.47</v>
      </c>
      <c r="CR6" s="35">
        <f t="shared" si="10"/>
        <v>53.61</v>
      </c>
      <c r="CS6" s="35">
        <f t="shared" si="10"/>
        <v>53.52</v>
      </c>
      <c r="CT6" s="35">
        <f t="shared" si="10"/>
        <v>54.24</v>
      </c>
      <c r="CU6" s="35">
        <f t="shared" si="10"/>
        <v>55.88</v>
      </c>
      <c r="CV6" s="34" t="str">
        <f>IF(CV7="","",IF(CV7="-","【-】","【"&amp;SUBSTITUTE(TEXT(CV7,"#,##0.00"),"-","△")&amp;"】"))</f>
        <v>【60.41】</v>
      </c>
      <c r="CW6" s="35">
        <f>IF(CW7="",NA(),CW7)</f>
        <v>88</v>
      </c>
      <c r="CX6" s="35">
        <f t="shared" ref="CX6:DF6" si="11">IF(CX7="",NA(),CX7)</f>
        <v>89.97</v>
      </c>
      <c r="CY6" s="35">
        <f t="shared" si="11"/>
        <v>91.52</v>
      </c>
      <c r="CZ6" s="35">
        <f t="shared" si="11"/>
        <v>90.62</v>
      </c>
      <c r="DA6" s="35">
        <f t="shared" si="11"/>
        <v>87.47</v>
      </c>
      <c r="DB6" s="35">
        <f t="shared" si="11"/>
        <v>81.459999999999994</v>
      </c>
      <c r="DC6" s="35">
        <f t="shared" si="11"/>
        <v>81.31</v>
      </c>
      <c r="DD6" s="35">
        <f t="shared" si="11"/>
        <v>81.459999999999994</v>
      </c>
      <c r="DE6" s="35">
        <f t="shared" si="11"/>
        <v>81.680000000000007</v>
      </c>
      <c r="DF6" s="35">
        <f t="shared" si="11"/>
        <v>80.989999999999995</v>
      </c>
      <c r="DG6" s="34" t="str">
        <f>IF(DG7="","",IF(DG7="-","【-】","【"&amp;SUBSTITUTE(TEXT(DG7,"#,##0.00"),"-","△")&amp;"】"))</f>
        <v>【89.93】</v>
      </c>
      <c r="DH6" s="35">
        <f>IF(DH7="",NA(),DH7)</f>
        <v>26.57</v>
      </c>
      <c r="DI6" s="35">
        <f t="shared" ref="DI6:DQ6" si="12">IF(DI7="",NA(),DI7)</f>
        <v>47.1</v>
      </c>
      <c r="DJ6" s="35">
        <f t="shared" si="12"/>
        <v>46.94</v>
      </c>
      <c r="DK6" s="35">
        <f t="shared" si="12"/>
        <v>45.67</v>
      </c>
      <c r="DL6" s="35">
        <f t="shared" si="12"/>
        <v>45.25</v>
      </c>
      <c r="DM6" s="35">
        <f t="shared" si="12"/>
        <v>38.520000000000003</v>
      </c>
      <c r="DN6" s="35">
        <f t="shared" si="12"/>
        <v>46.67</v>
      </c>
      <c r="DO6" s="35">
        <f t="shared" si="12"/>
        <v>47.7</v>
      </c>
      <c r="DP6" s="35">
        <f t="shared" si="12"/>
        <v>48.14</v>
      </c>
      <c r="DQ6" s="35">
        <f t="shared" si="12"/>
        <v>46.61</v>
      </c>
      <c r="DR6" s="34" t="str">
        <f>IF(DR7="","",IF(DR7="-","【-】","【"&amp;SUBSTITUTE(TEXT(DR7,"#,##0.00"),"-","△")&amp;"】"))</f>
        <v>【48.12】</v>
      </c>
      <c r="DS6" s="34">
        <f>IF(DS7="",NA(),DS7)</f>
        <v>0</v>
      </c>
      <c r="DT6" s="35">
        <f t="shared" ref="DT6:EB6" si="13">IF(DT7="",NA(),DT7)</f>
        <v>0.11</v>
      </c>
      <c r="DU6" s="34">
        <f t="shared" si="13"/>
        <v>0</v>
      </c>
      <c r="DV6" s="34">
        <f t="shared" si="13"/>
        <v>0</v>
      </c>
      <c r="DW6" s="34">
        <f t="shared" si="13"/>
        <v>0</v>
      </c>
      <c r="DX6" s="35">
        <f t="shared" si="13"/>
        <v>9.43</v>
      </c>
      <c r="DY6" s="35">
        <f t="shared" si="13"/>
        <v>10.029999999999999</v>
      </c>
      <c r="DZ6" s="35">
        <f t="shared" si="13"/>
        <v>7.26</v>
      </c>
      <c r="EA6" s="35">
        <f t="shared" si="13"/>
        <v>11.13</v>
      </c>
      <c r="EB6" s="35">
        <f t="shared" si="13"/>
        <v>10.84</v>
      </c>
      <c r="EC6" s="34" t="str">
        <f>IF(EC7="","",IF(EC7="-","【-】","【"&amp;SUBSTITUTE(TEXT(EC7,"#,##0.00"),"-","△")&amp;"】"))</f>
        <v>【15.89】</v>
      </c>
      <c r="ED6" s="35">
        <f>IF(ED7="",NA(),ED7)</f>
        <v>1.45</v>
      </c>
      <c r="EE6" s="35">
        <f t="shared" ref="EE6:EM6" si="14">IF(EE7="",NA(),EE7)</f>
        <v>1.1399999999999999</v>
      </c>
      <c r="EF6" s="35">
        <f t="shared" si="14"/>
        <v>1.1599999999999999</v>
      </c>
      <c r="EG6" s="35">
        <f t="shared" si="14"/>
        <v>1.03</v>
      </c>
      <c r="EH6" s="35">
        <f t="shared" si="14"/>
        <v>1.45</v>
      </c>
      <c r="EI6" s="35">
        <f t="shared" si="14"/>
        <v>0.71</v>
      </c>
      <c r="EJ6" s="35">
        <f t="shared" si="14"/>
        <v>0.68</v>
      </c>
      <c r="EK6" s="35">
        <f t="shared" si="14"/>
        <v>1.65</v>
      </c>
      <c r="EL6" s="35">
        <f t="shared" si="14"/>
        <v>0.47</v>
      </c>
      <c r="EM6" s="35">
        <f t="shared" si="14"/>
        <v>0.39</v>
      </c>
      <c r="EN6" s="34" t="str">
        <f>IF(EN7="","",IF(EN7="-","【-】","【"&amp;SUBSTITUTE(TEXT(EN7,"#,##0.00"),"-","△")&amp;"】"))</f>
        <v>【0.69】</v>
      </c>
    </row>
    <row r="7" spans="1:144" s="36" customFormat="1" x14ac:dyDescent="0.15">
      <c r="A7" s="28"/>
      <c r="B7" s="37">
        <v>2017</v>
      </c>
      <c r="C7" s="37">
        <v>253847</v>
      </c>
      <c r="D7" s="37">
        <v>46</v>
      </c>
      <c r="E7" s="37">
        <v>1</v>
      </c>
      <c r="F7" s="37">
        <v>0</v>
      </c>
      <c r="G7" s="37">
        <v>1</v>
      </c>
      <c r="H7" s="37" t="s">
        <v>105</v>
      </c>
      <c r="I7" s="37" t="s">
        <v>106</v>
      </c>
      <c r="J7" s="37" t="s">
        <v>107</v>
      </c>
      <c r="K7" s="37" t="s">
        <v>108</v>
      </c>
      <c r="L7" s="37" t="s">
        <v>109</v>
      </c>
      <c r="M7" s="37" t="s">
        <v>110</v>
      </c>
      <c r="N7" s="38" t="s">
        <v>111</v>
      </c>
      <c r="O7" s="38">
        <v>61.45</v>
      </c>
      <c r="P7" s="38">
        <v>96.74</v>
      </c>
      <c r="Q7" s="38">
        <v>3965</v>
      </c>
      <c r="R7" s="38">
        <v>12118</v>
      </c>
      <c r="S7" s="38">
        <v>44.55</v>
      </c>
      <c r="T7" s="38">
        <v>272.01</v>
      </c>
      <c r="U7" s="38">
        <v>11702</v>
      </c>
      <c r="V7" s="38">
        <v>28.63</v>
      </c>
      <c r="W7" s="38">
        <v>408.73</v>
      </c>
      <c r="X7" s="38">
        <v>105.71</v>
      </c>
      <c r="Y7" s="38">
        <v>103</v>
      </c>
      <c r="Z7" s="38">
        <v>103.44</v>
      </c>
      <c r="AA7" s="38">
        <v>102.84</v>
      </c>
      <c r="AB7" s="38">
        <v>102.02</v>
      </c>
      <c r="AC7" s="38">
        <v>107.95</v>
      </c>
      <c r="AD7" s="38">
        <v>109.49</v>
      </c>
      <c r="AE7" s="38">
        <v>111.06</v>
      </c>
      <c r="AF7" s="38">
        <v>111.34</v>
      </c>
      <c r="AG7" s="38">
        <v>110.02</v>
      </c>
      <c r="AH7" s="38">
        <v>113.39</v>
      </c>
      <c r="AI7" s="38">
        <v>0</v>
      </c>
      <c r="AJ7" s="38">
        <v>0</v>
      </c>
      <c r="AK7" s="38">
        <v>0</v>
      </c>
      <c r="AL7" s="38">
        <v>0</v>
      </c>
      <c r="AM7" s="38">
        <v>0</v>
      </c>
      <c r="AN7" s="38">
        <v>13.47</v>
      </c>
      <c r="AO7" s="38">
        <v>9.49</v>
      </c>
      <c r="AP7" s="38">
        <v>9.35</v>
      </c>
      <c r="AQ7" s="38">
        <v>10.130000000000001</v>
      </c>
      <c r="AR7" s="38">
        <v>7.31</v>
      </c>
      <c r="AS7" s="38">
        <v>0.85</v>
      </c>
      <c r="AT7" s="38">
        <v>637.05999999999995</v>
      </c>
      <c r="AU7" s="38">
        <v>397.85</v>
      </c>
      <c r="AV7" s="38">
        <v>300.08999999999997</v>
      </c>
      <c r="AW7" s="38">
        <v>272.08999999999997</v>
      </c>
      <c r="AX7" s="38">
        <v>261.77</v>
      </c>
      <c r="AY7" s="38">
        <v>1081.23</v>
      </c>
      <c r="AZ7" s="38">
        <v>406.37</v>
      </c>
      <c r="BA7" s="38">
        <v>398.29</v>
      </c>
      <c r="BB7" s="38">
        <v>388.67</v>
      </c>
      <c r="BC7" s="38">
        <v>355.27</v>
      </c>
      <c r="BD7" s="38">
        <v>264.33999999999997</v>
      </c>
      <c r="BE7" s="38">
        <v>252.93</v>
      </c>
      <c r="BF7" s="38">
        <v>251.44</v>
      </c>
      <c r="BG7" s="38">
        <v>269.54000000000002</v>
      </c>
      <c r="BH7" s="38">
        <v>284.58</v>
      </c>
      <c r="BI7" s="38">
        <v>318.45999999999998</v>
      </c>
      <c r="BJ7" s="38">
        <v>443.13</v>
      </c>
      <c r="BK7" s="38">
        <v>442.54</v>
      </c>
      <c r="BL7" s="38">
        <v>431</v>
      </c>
      <c r="BM7" s="38">
        <v>422.5</v>
      </c>
      <c r="BN7" s="38">
        <v>458.27</v>
      </c>
      <c r="BO7" s="38">
        <v>274.27</v>
      </c>
      <c r="BP7" s="38">
        <v>95.57</v>
      </c>
      <c r="BQ7" s="38">
        <v>94.01</v>
      </c>
      <c r="BR7" s="38">
        <v>91.38</v>
      </c>
      <c r="BS7" s="38">
        <v>90.68</v>
      </c>
      <c r="BT7" s="38">
        <v>90.4</v>
      </c>
      <c r="BU7" s="38">
        <v>95.4</v>
      </c>
      <c r="BV7" s="38">
        <v>98.6</v>
      </c>
      <c r="BW7" s="38">
        <v>100.82</v>
      </c>
      <c r="BX7" s="38">
        <v>101.64</v>
      </c>
      <c r="BY7" s="38">
        <v>96.77</v>
      </c>
      <c r="BZ7" s="38">
        <v>104.36</v>
      </c>
      <c r="CA7" s="38">
        <v>189.75</v>
      </c>
      <c r="CB7" s="38">
        <v>195.96</v>
      </c>
      <c r="CC7" s="38">
        <v>199.78</v>
      </c>
      <c r="CD7" s="38">
        <v>201.92</v>
      </c>
      <c r="CE7" s="38">
        <v>204.51</v>
      </c>
      <c r="CF7" s="38">
        <v>186.15</v>
      </c>
      <c r="CG7" s="38">
        <v>181.67</v>
      </c>
      <c r="CH7" s="38">
        <v>179.55</v>
      </c>
      <c r="CI7" s="38">
        <v>179.16</v>
      </c>
      <c r="CJ7" s="38">
        <v>187.18</v>
      </c>
      <c r="CK7" s="38">
        <v>165.71</v>
      </c>
      <c r="CL7" s="38">
        <v>55.61</v>
      </c>
      <c r="CM7" s="38">
        <v>52.84</v>
      </c>
      <c r="CN7" s="38">
        <v>51.88</v>
      </c>
      <c r="CO7" s="38">
        <v>52.41</v>
      </c>
      <c r="CP7" s="38">
        <v>53.72</v>
      </c>
      <c r="CQ7" s="38">
        <v>54.47</v>
      </c>
      <c r="CR7" s="38">
        <v>53.61</v>
      </c>
      <c r="CS7" s="38">
        <v>53.52</v>
      </c>
      <c r="CT7" s="38">
        <v>54.24</v>
      </c>
      <c r="CU7" s="38">
        <v>55.88</v>
      </c>
      <c r="CV7" s="38">
        <v>60.41</v>
      </c>
      <c r="CW7" s="38">
        <v>88</v>
      </c>
      <c r="CX7" s="38">
        <v>89.97</v>
      </c>
      <c r="CY7" s="38">
        <v>91.52</v>
      </c>
      <c r="CZ7" s="38">
        <v>90.62</v>
      </c>
      <c r="DA7" s="38">
        <v>87.47</v>
      </c>
      <c r="DB7" s="38">
        <v>81.459999999999994</v>
      </c>
      <c r="DC7" s="38">
        <v>81.31</v>
      </c>
      <c r="DD7" s="38">
        <v>81.459999999999994</v>
      </c>
      <c r="DE7" s="38">
        <v>81.680000000000007</v>
      </c>
      <c r="DF7" s="38">
        <v>80.989999999999995</v>
      </c>
      <c r="DG7" s="38">
        <v>89.93</v>
      </c>
      <c r="DH7" s="38">
        <v>26.57</v>
      </c>
      <c r="DI7" s="38">
        <v>47.1</v>
      </c>
      <c r="DJ7" s="38">
        <v>46.94</v>
      </c>
      <c r="DK7" s="38">
        <v>45.67</v>
      </c>
      <c r="DL7" s="38">
        <v>45.25</v>
      </c>
      <c r="DM7" s="38">
        <v>38.520000000000003</v>
      </c>
      <c r="DN7" s="38">
        <v>46.67</v>
      </c>
      <c r="DO7" s="38">
        <v>47.7</v>
      </c>
      <c r="DP7" s="38">
        <v>48.14</v>
      </c>
      <c r="DQ7" s="38">
        <v>46.61</v>
      </c>
      <c r="DR7" s="38">
        <v>48.12</v>
      </c>
      <c r="DS7" s="38">
        <v>0</v>
      </c>
      <c r="DT7" s="38">
        <v>0.11</v>
      </c>
      <c r="DU7" s="38">
        <v>0</v>
      </c>
      <c r="DV7" s="38">
        <v>0</v>
      </c>
      <c r="DW7" s="38">
        <v>0</v>
      </c>
      <c r="DX7" s="38">
        <v>9.43</v>
      </c>
      <c r="DY7" s="38">
        <v>10.029999999999999</v>
      </c>
      <c r="DZ7" s="38">
        <v>7.26</v>
      </c>
      <c r="EA7" s="38">
        <v>11.13</v>
      </c>
      <c r="EB7" s="38">
        <v>10.84</v>
      </c>
      <c r="EC7" s="38">
        <v>15.89</v>
      </c>
      <c r="ED7" s="38">
        <v>1.45</v>
      </c>
      <c r="EE7" s="38">
        <v>1.1399999999999999</v>
      </c>
      <c r="EF7" s="38">
        <v>1.1599999999999999</v>
      </c>
      <c r="EG7" s="38">
        <v>1.03</v>
      </c>
      <c r="EH7" s="38">
        <v>1.45</v>
      </c>
      <c r="EI7" s="38">
        <v>0.71</v>
      </c>
      <c r="EJ7" s="38">
        <v>0.68</v>
      </c>
      <c r="EK7" s="38">
        <v>1.65</v>
      </c>
      <c r="EL7" s="38">
        <v>0.47</v>
      </c>
      <c r="EM7" s="38">
        <v>0.39</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uH30-HP</cp:lastModifiedBy>
  <cp:lastPrinted>2019-01-23T04:38:44Z</cp:lastPrinted>
  <dcterms:created xsi:type="dcterms:W3CDTF">2018-12-03T08:33:41Z</dcterms:created>
  <dcterms:modified xsi:type="dcterms:W3CDTF">2019-03-07T01:27:11Z</dcterms:modified>
  <cp:category/>
</cp:coreProperties>
</file>