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010総務課\行財政係\2026　財政状況資料集\H30決算\03　県報告（２回目）\03　県から修正依頼\"/>
    </mc:Choice>
  </mc:AlternateContent>
  <bookViews>
    <workbookView xWindow="0" yWindow="0" windowWidth="19200" windowHeight="11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88" i="12"/>
  <c r="AP88" i="12"/>
  <c r="AF88" i="12"/>
  <c r="AU63" i="12"/>
  <c r="AP63" i="12"/>
  <c r="AP23" i="12"/>
  <c r="AA23" i="12"/>
  <c r="Q23" i="12"/>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W37" i="10"/>
  <c r="E37" i="10"/>
  <c r="C37" i="10" s="1"/>
  <c r="DG36" i="10"/>
  <c r="CQ36" i="10"/>
  <c r="CO36" i="10"/>
  <c r="BY36" i="10"/>
  <c r="BE36" i="10"/>
  <c r="AM36" i="10"/>
  <c r="W36" i="10"/>
  <c r="E36" i="10"/>
  <c r="C36" i="10"/>
  <c r="DG35" i="10"/>
  <c r="CQ35" i="10"/>
  <c r="BY35" i="10"/>
  <c r="BE35" i="10"/>
  <c r="AO35" i="10"/>
  <c r="W35" i="10"/>
  <c r="E35" i="10"/>
  <c r="DG34" i="10"/>
  <c r="CQ34" i="10"/>
  <c r="BY34" i="10"/>
  <c r="BE34" i="10"/>
  <c r="AO34" i="10"/>
  <c r="W34" i="10"/>
  <c r="E34" i="10"/>
  <c r="C34" i="10"/>
  <c r="C35" i="10" l="1"/>
  <c r="U34" i="10" s="1"/>
  <c r="U35" i="10" l="1"/>
  <c r="U36" i="10" s="1"/>
  <c r="U37" i="10" s="1"/>
  <c r="BW34" i="10"/>
  <c r="BW35" i="10" s="1"/>
  <c r="BW36" i="10" s="1"/>
  <c r="BW37" i="10" s="1"/>
  <c r="BW38" i="10" s="1"/>
  <c r="BW39" i="10" s="1"/>
  <c r="BW40" i="10" s="1"/>
  <c r="BW41" i="10" s="1"/>
  <c r="BW42" i="10" s="1"/>
  <c r="BW43" i="10" s="1"/>
  <c r="AM34" i="10"/>
  <c r="AM35" i="10" s="1"/>
  <c r="CO34" i="10" l="1"/>
  <c r="CO35" i="10" s="1"/>
</calcChain>
</file>

<file path=xl/sharedStrings.xml><?xml version="1.0" encoding="utf-8"?>
<sst xmlns="http://schemas.openxmlformats.org/spreadsheetml/2006/main" count="1092" uniqueCount="598">
  <si>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</si>
  <si>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</si>
  <si>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</si>
  <si>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</si>
  <si>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</si>
  <si>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</si>
  <si>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</si>
  <si>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</si>
  <si>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</si>
  <si>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</si>
  <si>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</si>
  <si>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</si>
  <si>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</si>
  <si>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</si>
  <si>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</si>
  <si>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</si>
  <si>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</si>
  <si>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</si>
  <si>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</si>
  <si>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</si>
  <si>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</si>
  <si>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</si>
  <si>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</si>
  <si>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</si>
  <si>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</si>
  <si>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</si>
  <si>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</si>
  <si>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</si>
  <si>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</si>
  <si>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</si>
  <si>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</si>
  <si>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</si>
  <si>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</si>
  <si>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</si>
  <si>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</si>
  <si>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</si>
  <si>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</si>
  <si>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</si>
  <si>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</si>
  <si>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</si>
  <si>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</si>
  <si>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</si>
  <si>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</si>
  <si>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</si>
  <si>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</si>
  <si>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</si>
  <si>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</si>
  <si>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</si>
  <si>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</si>
  <si>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</si>
  <si>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</si>
  <si>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</si>
  <si>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</si>
  <si>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</si>
  <si>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</si>
  <si>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</si>
  <si>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</si>
  <si>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</si>
  <si>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</si>
  <si>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</si>
  <si>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</si>
  <si>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</si>
  <si>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</si>
  <si>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</si>
  <si>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</si>
  <si>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</si>
  <si>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</si>
  <si>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</si>
  <si>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</si>
  <si>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</si>
  <si>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</si>
  <si>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</si>
  <si>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</si>
  <si>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</si>
  <si>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</si>
  <si>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</si>
  <si>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</si>
  <si>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</si>
  <si>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</si>
  <si>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</si>
  <si>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</si>
  <si>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</si>
  <si>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</si>
  <si>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</si>
  <si>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</si>
  <si>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</si>
  <si>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</si>
  <si>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</si>
  <si>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</si>
  <si>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</si>
  <si>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</si>
  <si>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</si>
  <si>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</si>
  <si>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</si>
  <si>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</si>
  <si>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</si>
  <si>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</si>
  <si>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</si>
  <si>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</si>
  <si>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</si>
  <si>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</si>
  <si>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</si>
  <si>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</si>
  <si>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</si>
  <si>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</si>
  <si>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</si>
  <si>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</si>
  <si>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</si>
  <si>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</si>
  <si>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</si>
  <si>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</si>
  <si>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</si>
  <si>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</si>
  <si>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</si>
  <si>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</si>
  <si>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</si>
  <si>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</si>
  <si>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</si>
  <si>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</si>
  <si>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</si>
  <si>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</si>
  <si>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</si>
  <si>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</si>
  <si>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</si>
  <si>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</si>
  <si>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</si>
  <si>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</si>
  <si>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</si>
  <si>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</si>
  <si>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</si>
  <si>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</si>
  <si>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</si>
  <si>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</si>
  <si>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</si>
  <si>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</si>
  <si>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</si>
  <si>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</si>
  <si>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</si>
  <si>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</si>
  <si>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</si>
  <si>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</si>
  <si>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</si>
  <si>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</si>
  <si>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</si>
  <si>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</si>
  <si>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</si>
  <si>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</si>
  <si>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</si>
  <si>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</si>
  <si>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</si>
  <si>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</si>
  <si>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</si>
  <si>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</si>
  <si>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</si>
  <si>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</si>
  <si>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</si>
  <si>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</si>
  <si>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</si>
  <si>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</si>
  <si>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</si>
  <si>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</si>
  <si>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</si>
  <si>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</si>
  <si>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</si>
  <si>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</si>
  <si>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</si>
  <si>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</si>
  <si>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</si>
  <si>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</si>
  <si>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</si>
  <si>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</si>
  <si>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</si>
  <si>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</si>
  <si>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</si>
  <si>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</si>
  <si>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</si>
  <si>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</si>
  <si>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</si>
  <si>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</si>
  <si>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</si>
  <si>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</si>
  <si>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</si>
  <si>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</si>
  <si>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</si>
  <si>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</si>
  <si>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</si>
  <si>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</si>
  <si>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</si>
  <si>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</si>
  <si>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</si>
  <si>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</si>
  <si>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</si>
  <si>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</si>
  <si>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</si>
  <si>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</si>
  <si>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</si>
  <si>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</si>
  <si>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</si>
  <si>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</si>
  <si>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</si>
  <si>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</si>
  <si>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</si>
  <si>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</si>
  <si>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</si>
  <si>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</si>
  <si>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</si>
  <si>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</si>
  <si>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</si>
  <si>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</si>
  <si>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</si>
  <si>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滋賀県竜王町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</si>
  <si>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</si>
  <si>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</si>
  <si>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</si>
  <si>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</si>
  <si>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</si>
  <si>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</si>
  <si>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</si>
  <si>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</si>
  <si>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</si>
  <si>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</si>
  <si>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</si>
  <si>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</si>
  <si>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</si>
  <si>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</si>
  <si>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</si>
  <si>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</si>
  <si>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</si>
  <si>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</si>
  <si>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</si>
  <si>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</si>
  <si>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</si>
  <si>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</si>
  <si>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</si>
  <si>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</si>
  <si>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</si>
  <si>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</si>
  <si>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</si>
  <si>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</si>
  <si>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</si>
  <si>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</si>
  <si>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</si>
  <si>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</si>
  <si>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</si>
  <si>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</si>
  <si>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</si>
  <si>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</si>
  <si>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</si>
  <si>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</si>
  <si>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</si>
  <si>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</si>
  <si>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</si>
  <si>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</si>
  <si>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</si>
  <si>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</si>
  <si>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</si>
  <si>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</si>
  <si>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</si>
  <si>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</si>
  <si>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</si>
  <si>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</si>
  <si>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</si>
  <si>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</si>
  <si>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</si>
  <si>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</si>
  <si>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</si>
  <si>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</si>
  <si>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</si>
  <si>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</si>
  <si>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</si>
  <si>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</si>
  <si>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</si>
  <si>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</si>
  <si>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</si>
  <si>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</si>
  <si>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</si>
  <si>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</si>
  <si>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</si>
  <si>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</si>
  <si>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</si>
  <si>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</si>
  <si>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</si>
  <si>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</si>
  <si>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</si>
  <si>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</si>
  <si>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</si>
  <si>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</si>
  <si>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</si>
  <si>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</si>
  <si>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</si>
  <si>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</si>
  <si>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</si>
  <si>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</si>
  <si>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</si>
  <si>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</si>
  <si>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</si>
  <si>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</si>
  <si>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</si>
  <si>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</si>
  <si>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</si>
  <si>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</si>
  <si>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</si>
  <si>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</si>
  <si>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</si>
  <si>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</si>
  <si>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</si>
  <si>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</si>
  <si>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</si>
  <si>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</si>
  <si>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</si>
  <si>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</si>
  <si>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</si>
  <si>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</si>
  <si>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</si>
  <si>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</si>
  <si>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</si>
  <si>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</si>
  <si>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</si>
  <si>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</si>
  <si>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</si>
  <si>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</si>
  <si>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</si>
  <si>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</si>
  <si>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</si>
  <si>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</si>
  <si>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</si>
  <si>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</si>
  <si>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</si>
  <si>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</si>
  <si>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</si>
  <si>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</si>
  <si>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</si>
  <si>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</si>
  <si>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</si>
  <si>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</si>
  <si>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</si>
  <si>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</si>
  <si>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</si>
  <si>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</si>
  <si>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</si>
  <si>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</si>
  <si>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</si>
  <si>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</si>
  <si>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</si>
  <si>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</si>
  <si>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</si>
  <si>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</si>
  <si>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</si>
  <si>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</si>
  <si>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</si>
  <si>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</si>
  <si>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</si>
  <si>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</si>
  <si>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</si>
  <si>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</si>
  <si>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</si>
  <si>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</si>
  <si>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</si>
  <si>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</si>
  <si>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滋賀県竜王町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</si>
  <si>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</si>
  <si>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</si>
  <si>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</si>
  <si>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</si>
  <si>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</si>
  <si>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</si>
  <si>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</si>
  <si>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</si>
  <si>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</si>
  <si>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</si>
  <si>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</si>
  <si>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</si>
  <si>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</si>
  <si>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</si>
  <si>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</si>
  <si>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</si>
  <si>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</si>
  <si>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</si>
  <si>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</si>
  <si>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</si>
  <si>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</si>
  <si>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</si>
  <si>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</si>
  <si>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</si>
  <si>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</si>
  <si>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</si>
  <si>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</si>
  <si>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</si>
  <si>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</si>
  <si>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</si>
  <si>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</si>
  <si>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</si>
  <si>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</si>
  <si>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</si>
  <si>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</si>
  <si>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</si>
  <si>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</si>
  <si>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</si>
  <si>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</si>
  <si>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</si>
  <si>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</si>
  <si>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</si>
  <si>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</si>
  <si>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</si>
  <si>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</si>
  <si>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</si>
  <si>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</si>
  <si>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</si>
  <si>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</si>
  <si>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</si>
  <si>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</si>
  <si>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</si>
  <si>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</si>
  <si>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</si>
  <si>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</si>
  <si>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</si>
  <si>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</si>
  <si>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</si>
  <si>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</si>
  <si>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</si>
  <si>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</si>
  <si>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</si>
  <si>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</si>
  <si>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</si>
  <si>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</si>
  <si>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</si>
  <si>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</si>
  <si>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</si>
  <si>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</si>
  <si>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</si>
  <si>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</si>
  <si>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</si>
  <si>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</si>
  <si>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</si>
  <si>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</si>
  <si>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</si>
  <si>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</si>
  <si>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</si>
  <si>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</si>
  <si>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</si>
  <si>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</si>
  <si>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</si>
  <si>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</si>
  <si>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</si>
  <si>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</si>
  <si>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</si>
  <si>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</si>
  <si>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</si>
  <si>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</si>
  <si>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</si>
  <si>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</si>
  <si>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</si>
  <si>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</si>
  <si>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</si>
  <si>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</si>
  <si>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</si>
  <si>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</si>
  <si>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</si>
  <si>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</si>
  <si>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</si>
  <si>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</si>
  <si>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</si>
  <si>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</si>
  <si>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</si>
  <si>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</si>
  <si>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</si>
  <si>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</si>
  <si>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</si>
  <si>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</si>
  <si>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</si>
  <si>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</si>
  <si>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</si>
  <si>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</si>
  <si>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</si>
  <si>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</si>
  <si>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</si>
  <si>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</si>
  <si>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</si>
  <si>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</si>
  <si>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</si>
  <si>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</si>
  <si>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</si>
  <si>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</si>
  <si>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</si>
  <si>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</si>
  <si>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</si>
  <si>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</si>
  <si>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</si>
  <si>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</si>
  <si>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</si>
  <si>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</si>
  <si>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</si>
  <si>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</si>
  <si>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</si>
  <si>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</si>
  <si>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</si>
  <si>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</si>
  <si>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</si>
  <si>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</si>
  <si>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</si>
  <si>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</si>
  <si>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</si>
  <si>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</si>
  <si>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</si>
  <si>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</si>
  <si>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</si>
  <si>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</si>
  <si>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</si>
  <si>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</si>
  <si>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</si>
  <si>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</si>
  <si>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</si>
  <si>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</si>
  <si>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</si>
  <si>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</si>
  <si>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</si>
  <si>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</si>
  <si>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</si>
  <si>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</si>
  <si>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</si>
  <si>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</si>
  <si>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</si>
  <si>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</si>
  <si>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</si>
  <si>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</si>
  <si>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</si>
  <si>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</si>
  <si>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</si>
  <si>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</si>
  <si>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</si>
  <si>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</si>
  <si>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</si>
  <si>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</si>
  <si>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</si>
  <si>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</si>
  <si>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</si>
  <si>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</si>
  <si>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</si>
  <si>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</si>
  <si>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</si>
  <si>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</si>
  <si>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</si>
  <si>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</si>
  <si>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</si>
  <si>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</si>
  <si>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</si>
  <si>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7.59</t>
  </si>
  <si>
    <t>▲ 13.58</t>
  </si>
  <si>
    <t>▲ 0.19</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</si>
  <si>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</si>
  <si>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</si>
  <si>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</si>
  <si>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</si>
  <si>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</si>
  <si>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</si>
  <si>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</si>
  <si>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</si>
  <si>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</si>
  <si>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</si>
  <si>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</si>
  <si>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</si>
  <si>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</si>
  <si>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</si>
  <si>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</si>
  <si>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</si>
  <si>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</si>
  <si>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滋賀県市町村交通災害共済組合</t>
    <rPh sb="0" eb="3">
      <t>シガケン</t>
    </rPh>
    <rPh sb="3" eb="6">
      <t>シチョウソン</t>
    </rPh>
    <rPh sb="6" eb="8">
      <t>コウツウ</t>
    </rPh>
    <rPh sb="8" eb="10">
      <t>サイガイ</t>
    </rPh>
    <rPh sb="10" eb="12">
      <t>キョウサイ</t>
    </rPh>
    <rPh sb="12" eb="14">
      <t>クミアイ</t>
    </rPh>
    <phoneticPr fontId="5"/>
  </si>
  <si>
    <t>八日市布引ライフ組合</t>
    <rPh sb="0" eb="3">
      <t>ヨウカイチ</t>
    </rPh>
    <rPh sb="3" eb="5">
      <t>ヌノビキ</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</si>
  <si>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5"/>
  </si>
  <si>
    <t>中部清掃組合</t>
    <rPh sb="0" eb="2">
      <t>チュウブ</t>
    </rPh>
    <rPh sb="2" eb="4">
      <t>セイソウ</t>
    </rPh>
    <rPh sb="4" eb="6">
      <t>クミアイ</t>
    </rPh>
    <phoneticPr fontId="5"/>
  </si>
  <si>
    <t>東近江行政組合（一般会計）</t>
    <rPh sb="0" eb="1">
      <t>ヒガシ</t>
    </rPh>
    <rPh sb="1" eb="3">
      <t>オウミ</t>
    </rPh>
    <rPh sb="3" eb="5">
      <t>ギョウセイ</t>
    </rPh>
    <rPh sb="5" eb="7">
      <t>クミアイ</t>
    </rPh>
    <rPh sb="8" eb="10">
      <t>イッパン</t>
    </rPh>
    <rPh sb="10" eb="12">
      <t>カイケイ</t>
    </rPh>
    <phoneticPr fontId="5"/>
  </si>
  <si>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</si>
  <si>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</si>
  <si>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</si>
  <si>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</si>
  <si>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竜王町地域振興事業団</t>
    <rPh sb="0" eb="3">
      <t>リュウオウチョウ</t>
    </rPh>
    <rPh sb="3" eb="5">
      <t>チイキ</t>
    </rPh>
    <rPh sb="5" eb="7">
      <t>シンコウ</t>
    </rPh>
    <rPh sb="7" eb="10">
      <t>ジギョウダン</t>
    </rPh>
    <phoneticPr fontId="18"/>
  </si>
  <si>
    <t>みらいパーク竜王</t>
    <rPh sb="6" eb="8">
      <t>リュウオウ</t>
    </rPh>
    <phoneticPr fontId="18"/>
  </si>
  <si>
    <t>-</t>
    <phoneticPr fontId="18"/>
  </si>
  <si>
    <t>-</t>
    <phoneticPr fontId="2"/>
  </si>
  <si>
    <t>教育厚生施設等整備基金</t>
    <rPh sb="0" eb="2">
      <t>キョウイク</t>
    </rPh>
    <rPh sb="2" eb="4">
      <t>コウセイ</t>
    </rPh>
    <rPh sb="4" eb="6">
      <t>シセツ</t>
    </rPh>
    <rPh sb="6" eb="7">
      <t>トウ</t>
    </rPh>
    <rPh sb="7" eb="9">
      <t>セイビ</t>
    </rPh>
    <rPh sb="9" eb="11">
      <t>キキン</t>
    </rPh>
    <phoneticPr fontId="2"/>
  </si>
  <si>
    <t>竜王町立竜王小学校改築基金</t>
  </si>
  <si>
    <t>滋賀竜王工業団地維持管理基金</t>
  </si>
  <si>
    <t>地域福祉基金</t>
  </si>
  <si>
    <t>未来につなぐふるさと交竜基金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</si>
  <si>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</si>
  <si>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</si>
  <si>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</si>
  <si>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</si>
  <si>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</si>
  <si>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</si>
  <si>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</si>
  <si>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</si>
  <si>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</si>
  <si>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</si>
  <si>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</si>
  <si>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</si>
  <si>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については、これまで地方債の積極的な繰上償還の実施と併せて投資的な事業の年度間の平準化を図り新発債の発行を必要最小限とし、起債残高の適正管理に努めたことにより公債費が減少してきていることから類似団体内平均値に近づきつつある。
　将来負担比率については類似団体内平均値を下回る数値となったものの、今後大規模なハード整備も予測され、また税収についても、この先不透明な部分があることから、引き続き地方債の適正管理、基金の適正管理に努める必要がある。</t>
    <phoneticPr fontId="5"/>
  </si>
  <si>
    <t>　将来負担比率について、過去の大規模なハード事業の実施により増加していた債務負担行為に基づく支出予定額は徐々に減少してきており、また税収の増により充当可能基金を積立てたことで類似団体内平均値を下回る数値となった。
　しかしながら、今後大規模なハード整備も予測され、また税収についても、この先不透明な部分もあることから、引き続き、地方債の適正管理、基金の適正管理に努める必要がある。</t>
    <rPh sb="30" eb="32">
      <t>ゾウカ</t>
    </rPh>
    <rPh sb="91" eb="92">
      <t>ナイ</t>
    </rPh>
    <rPh sb="92" eb="95">
      <t>ヘイキンチ</t>
    </rPh>
    <rPh sb="96" eb="9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</si>
</sst>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9934-40E6-AB33-9C6327D9A0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84029</c:v>
                </c:pt>
                <c:pt idx="1">
                  <c:v>82772</c:v>
                </c:pt>
                <c:pt idx="2">
                  <c:v>87848</c:v>
                </c:pt>
                <c:pt idx="3">
                  <c:v>55789</c:v>
                </c:pt>
                <c:pt idx="4">
                  <c:v>37524</c:v>
                </c:pt>
              </c:numCache>
            </c:numRef>
          </c:val>
          <c:smooth val="0"/>
          <c:extLst>
            <c:ext xmlns:c16="http://schemas.microsoft.com/office/drawing/2014/chart" uri="{C3380CC4-5D6E-409C-BE32-E72D297353CC}">
              <c16:uniqueId val="{00000001-9934-40E6-AB33-9C6327D9A058}"/>
            </c:ext>
          </c:extLst>
        </c:ser>
        <c:dLbls>
          <c:showLegendKey val="0"/>
          <c:showVal val="0"/>
          <c:showCatName val="0"/>
          <c:showSerName val="0"/>
          <c:showPercent val="0"/>
          <c:showBubbleSize val="0"/>
        </c:dLbls>
        <c:marker val="1"/>
        <c:smooth val="0"/>
        <c:axId val="365368376"/>
        <c:axId val="365369160"/>
      </c:lineChart>
      <c:catAx>
        <c:axId val="365368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369160"/>
        <c:crosses val="autoZero"/>
        <c:auto val="1"/>
        <c:lblAlgn val="ctr"/>
        <c:lblOffset val="100"/>
        <c:tickLblSkip val="1"/>
        <c:tickMarkSkip val="1"/>
        <c:noMultiLvlLbl val="0"/>
      </c:catAx>
      <c:valAx>
        <c:axId val="3653691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368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4.47</c:v>
                </c:pt>
                <c:pt idx="1">
                  <c:v>4.62</c:v>
                </c:pt>
                <c:pt idx="2">
                  <c:v>4.74</c:v>
                </c:pt>
                <c:pt idx="3">
                  <c:v>5.65</c:v>
                </c:pt>
                <c:pt idx="4">
                  <c:v>4.21</c:v>
                </c:pt>
              </c:numCache>
            </c:numRef>
          </c:val>
          <c:extLst>
            <c:ext xmlns:c16="http://schemas.microsoft.com/office/drawing/2014/chart" uri="{C3380CC4-5D6E-409C-BE32-E72D297353CC}">
              <c16:uniqueId val="{00000000-922F-4419-A346-675D98996C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20.41</c:v>
                </c:pt>
                <c:pt idx="1">
                  <c:v>8.1300000000000008</c:v>
                </c:pt>
                <c:pt idx="2">
                  <c:v>8.7100000000000009</c:v>
                </c:pt>
                <c:pt idx="3">
                  <c:v>29.3</c:v>
                </c:pt>
                <c:pt idx="4">
                  <c:v>28.33</c:v>
                </c:pt>
              </c:numCache>
            </c:numRef>
          </c:val>
          <c:extLst>
            <c:ext xmlns:c16="http://schemas.microsoft.com/office/drawing/2014/chart" uri="{C3380CC4-5D6E-409C-BE32-E72D297353CC}">
              <c16:uniqueId val="{00000001-922F-4419-A346-675D98996C28}"/>
            </c:ext>
          </c:extLst>
        </c:ser>
        <c:dLbls>
          <c:showLegendKey val="0"/>
          <c:showVal val="0"/>
          <c:showCatName val="0"/>
          <c:showSerName val="0"/>
          <c:showPercent val="0"/>
          <c:showBubbleSize val="0"/>
        </c:dLbls>
        <c:gapWidth val="250"/>
        <c:overlap val="100"/>
        <c:axId val="369559192"/>
        <c:axId val="36955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-7.59</c:v>
                </c:pt>
                <c:pt idx="1">
                  <c:v>-13.58</c:v>
                </c:pt>
                <c:pt idx="2">
                  <c:v>-0.19</c:v>
                </c:pt>
                <c:pt idx="3">
                  <c:v>21.35</c:v>
                </c:pt>
                <c:pt idx="4">
                  <c:v>1.87</c:v>
                </c:pt>
              </c:numCache>
            </c:numRef>
          </c:val>
          <c:smooth val="0"/>
          <c:extLst>
            <c:ext xmlns:c16="http://schemas.microsoft.com/office/drawing/2014/chart" uri="{C3380CC4-5D6E-409C-BE32-E72D297353CC}">
              <c16:uniqueId val="{00000002-922F-4419-A346-675D98996C28}"/>
            </c:ext>
          </c:extLst>
        </c:ser>
        <c:dLbls>
          <c:showLegendKey val="0"/>
          <c:showVal val="0"/>
          <c:showCatName val="0"/>
          <c:showSerName val="0"/>
          <c:showPercent val="0"/>
          <c:showBubbleSize val="0"/>
        </c:dLbls>
        <c:marker val="1"/>
        <c:smooth val="0"/>
        <c:axId val="369559192"/>
        <c:axId val="369559584"/>
      </c:lineChart>
      <c:catAx>
        <c:axId val="36955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559584"/>
        <c:crosses val="autoZero"/>
        <c:auto val="1"/>
        <c:lblAlgn val="ctr"/>
        <c:lblOffset val="100"/>
        <c:tickLblSkip val="1"/>
        <c:tickMarkSkip val="1"/>
        <c:noMultiLvlLbl val="0"/>
      </c:catAx>
      <c:valAx>
        <c:axId val="36955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5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0.13</c:v>
                </c:pt>
                <c:pt idx="4">
                  <c:v>#N/A</c:v>
                </c:pt>
                <c:pt idx="5">
                  <c:v>0.65</c:v>
                </c:pt>
                <c:pt idx="6">
                  <c:v>#N/A</c:v>
                </c:pt>
                <c:pt idx="7">
                  <c:v>1.7</c:v>
                </c:pt>
                <c:pt idx="8">
                  <c:v>0</c:v>
                </c:pt>
                <c:pt idx="9">
                  <c:v>0</c:v>
                </c:pt>
              </c:numCache>
            </c:numRef>
          </c:val>
          <c:extLst>
            <c:ext xmlns:c16="http://schemas.microsoft.com/office/drawing/2014/chart" uri="{C3380CC4-5D6E-409C-BE32-E72D297353CC}">
              <c16:uniqueId val="{00000000-DE0E-4A9D-BEFC-529BCA5DA4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0E-4A9D-BEFC-529BCA5DA4F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DE0E-4A9D-BEFC-529BCA5DA4F9}"/>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DE0E-4A9D-BEFC-529BCA5DA4F9}"/>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0.19</c:v>
                </c:pt>
                <c:pt idx="4">
                  <c:v>#N/A</c:v>
                </c:pt>
                <c:pt idx="5">
                  <c:v>0.25</c:v>
                </c:pt>
                <c:pt idx="6">
                  <c:v>#N/A</c:v>
                </c:pt>
                <c:pt idx="7">
                  <c:v>0.11</c:v>
                </c:pt>
                <c:pt idx="8">
                  <c:v>#N/A</c:v>
                </c:pt>
                <c:pt idx="9">
                  <c:v>0.14000000000000001</c:v>
                </c:pt>
              </c:numCache>
            </c:numRef>
          </c:val>
          <c:extLst>
            <c:ext xmlns:c16="http://schemas.microsoft.com/office/drawing/2014/chart" uri="{C3380CC4-5D6E-409C-BE32-E72D297353CC}">
              <c16:uniqueId val="{00000004-DE0E-4A9D-BEFC-529BCA5DA4F9}"/>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0.82</c:v>
                </c:pt>
                <c:pt idx="2">
                  <c:v>#N/A</c:v>
                </c:pt>
                <c:pt idx="3">
                  <c:v>1.1499999999999999</c:v>
                </c:pt>
                <c:pt idx="4">
                  <c:v>#N/A</c:v>
                </c:pt>
                <c:pt idx="5">
                  <c:v>2.0499999999999998</c:v>
                </c:pt>
                <c:pt idx="6">
                  <c:v>#N/A</c:v>
                </c:pt>
                <c:pt idx="7">
                  <c:v>3.31</c:v>
                </c:pt>
                <c:pt idx="8">
                  <c:v>#N/A</c:v>
                </c:pt>
                <c:pt idx="9">
                  <c:v>0.69</c:v>
                </c:pt>
              </c:numCache>
            </c:numRef>
          </c:val>
          <c:extLst>
            <c:ext xmlns:c16="http://schemas.microsoft.com/office/drawing/2014/chart" uri="{C3380CC4-5D6E-409C-BE32-E72D297353CC}">
              <c16:uniqueId val="{00000005-DE0E-4A9D-BEFC-529BCA5DA4F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0.61</c:v>
                </c:pt>
                <c:pt idx="4">
                  <c:v>#N/A</c:v>
                </c:pt>
                <c:pt idx="5">
                  <c:v>1.34</c:v>
                </c:pt>
                <c:pt idx="6">
                  <c:v>#N/A</c:v>
                </c:pt>
                <c:pt idx="7">
                  <c:v>0.61</c:v>
                </c:pt>
                <c:pt idx="8">
                  <c:v>#N/A</c:v>
                </c:pt>
                <c:pt idx="9">
                  <c:v>0.84</c:v>
                </c:pt>
              </c:numCache>
            </c:numRef>
          </c:val>
          <c:extLst>
            <c:ext xmlns:c16="http://schemas.microsoft.com/office/drawing/2014/chart" uri="{C3380CC4-5D6E-409C-BE32-E72D297353CC}">
              <c16:uniqueId val="{00000006-DE0E-4A9D-BEFC-529BCA5DA4F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2.0299999999999998</c:v>
                </c:pt>
              </c:numCache>
            </c:numRef>
          </c:val>
          <c:extLst>
            <c:ext xmlns:c16="http://schemas.microsoft.com/office/drawing/2014/chart" uri="{C3380CC4-5D6E-409C-BE32-E72D297353CC}">
              <c16:uniqueId val="{00000007-DE0E-4A9D-BEFC-529BCA5DA4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4.4400000000000004</c:v>
                </c:pt>
                <c:pt idx="2">
                  <c:v>#N/A</c:v>
                </c:pt>
                <c:pt idx="3">
                  <c:v>4.6100000000000003</c:v>
                </c:pt>
                <c:pt idx="4">
                  <c:v>#N/A</c:v>
                </c:pt>
                <c:pt idx="5">
                  <c:v>4.7300000000000004</c:v>
                </c:pt>
                <c:pt idx="6">
                  <c:v>#N/A</c:v>
                </c:pt>
                <c:pt idx="7">
                  <c:v>5.62</c:v>
                </c:pt>
                <c:pt idx="8">
                  <c:v>#N/A</c:v>
                </c:pt>
                <c:pt idx="9">
                  <c:v>4.18</c:v>
                </c:pt>
              </c:numCache>
            </c:numRef>
          </c:val>
          <c:extLst>
            <c:ext xmlns:c16="http://schemas.microsoft.com/office/drawing/2014/chart" uri="{C3380CC4-5D6E-409C-BE32-E72D297353CC}">
              <c16:uniqueId val="{00000008-DE0E-4A9D-BEFC-529BCA5DA4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7.81</c:v>
                </c:pt>
                <c:pt idx="2">
                  <c:v>#N/A</c:v>
                </c:pt>
                <c:pt idx="3">
                  <c:v>7.89</c:v>
                </c:pt>
                <c:pt idx="4">
                  <c:v>#N/A</c:v>
                </c:pt>
                <c:pt idx="5">
                  <c:v>8.14</c:v>
                </c:pt>
                <c:pt idx="6">
                  <c:v>#N/A</c:v>
                </c:pt>
                <c:pt idx="7">
                  <c:v>8.43</c:v>
                </c:pt>
                <c:pt idx="8">
                  <c:v>#N/A</c:v>
                </c:pt>
                <c:pt idx="9">
                  <c:v>8.25</c:v>
                </c:pt>
              </c:numCache>
            </c:numRef>
          </c:val>
          <c:extLst>
            <c:ext xmlns:c16="http://schemas.microsoft.com/office/drawing/2014/chart" uri="{C3380CC4-5D6E-409C-BE32-E72D297353CC}">
              <c16:uniqueId val="{00000009-DE0E-4A9D-BEFC-529BCA5DA4F9}"/>
            </c:ext>
          </c:extLst>
        </c:ser>
        <c:dLbls>
          <c:showLegendKey val="0"/>
          <c:showVal val="0"/>
          <c:showCatName val="0"/>
          <c:showSerName val="0"/>
          <c:showPercent val="0"/>
          <c:showBubbleSize val="0"/>
        </c:dLbls>
        <c:gapWidth val="150"/>
        <c:overlap val="100"/>
        <c:axId val="369560368"/>
        <c:axId val="369560760"/>
      </c:barChart>
      <c:catAx>
        <c:axId val="36956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560760"/>
        <c:crosses val="autoZero"/>
        <c:auto val="1"/>
        <c:lblAlgn val="ctr"/>
        <c:lblOffset val="100"/>
        <c:tickLblSkip val="1"/>
        <c:tickMarkSkip val="1"/>
        <c:noMultiLvlLbl val="0"/>
      </c:catAx>
      <c:valAx>
        <c:axId val="369560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6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533</c:v>
                </c:pt>
                <c:pt idx="5">
                  <c:v>494</c:v>
                </c:pt>
                <c:pt idx="8">
                  <c:v>484</c:v>
                </c:pt>
                <c:pt idx="11">
                  <c:v>464</c:v>
                </c:pt>
                <c:pt idx="14">
                  <c:v>421</c:v>
                </c:pt>
              </c:numCache>
            </c:numRef>
          </c:val>
          <c:extLst>
            <c:ext xmlns:c16="http://schemas.microsoft.com/office/drawing/2014/chart" uri="{C3380CC4-5D6E-409C-BE32-E72D297353CC}">
              <c16:uniqueId val="{00000000-9084-4D9A-AC25-27B472B69D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4-4D9A-AC25-27B472B69D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66</c:v>
                </c:pt>
                <c:pt idx="3">
                  <c:v>51</c:v>
                </c:pt>
                <c:pt idx="6">
                  <c:v>44</c:v>
                </c:pt>
                <c:pt idx="9">
                  <c:v>40</c:v>
                </c:pt>
                <c:pt idx="12">
                  <c:v>36</c:v>
                </c:pt>
              </c:numCache>
            </c:numRef>
          </c:val>
          <c:extLst>
            <c:ext xmlns:c16="http://schemas.microsoft.com/office/drawing/2014/chart" uri="{C3380CC4-5D6E-409C-BE32-E72D297353CC}">
              <c16:uniqueId val="{00000002-9084-4D9A-AC25-27B472B69D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69</c:v>
                </c:pt>
                <c:pt idx="6">
                  <c:v>66</c:v>
                </c:pt>
                <c:pt idx="9">
                  <c:v>65</c:v>
                </c:pt>
                <c:pt idx="12">
                  <c:v>63</c:v>
                </c:pt>
              </c:numCache>
            </c:numRef>
          </c:val>
          <c:extLst>
            <c:ext xmlns:c16="http://schemas.microsoft.com/office/drawing/2014/chart" uri="{C3380CC4-5D6E-409C-BE32-E72D297353CC}">
              <c16:uniqueId val="{00000003-9084-4D9A-AC25-27B472B69D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273</c:v>
                </c:pt>
                <c:pt idx="3">
                  <c:v>283</c:v>
                </c:pt>
                <c:pt idx="6">
                  <c:v>266</c:v>
                </c:pt>
                <c:pt idx="9">
                  <c:v>271</c:v>
                </c:pt>
                <c:pt idx="12">
                  <c:v>229</c:v>
                </c:pt>
              </c:numCache>
            </c:numRef>
          </c:val>
          <c:extLst>
            <c:ext xmlns:c16="http://schemas.microsoft.com/office/drawing/2014/chart" uri="{C3380CC4-5D6E-409C-BE32-E72D297353CC}">
              <c16:uniqueId val="{00000004-9084-4D9A-AC25-27B472B69D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4-4D9A-AC25-27B472B69D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4-4D9A-AC25-27B472B69D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509</c:v>
                </c:pt>
                <c:pt idx="3">
                  <c:v>484</c:v>
                </c:pt>
                <c:pt idx="6">
                  <c:v>465</c:v>
                </c:pt>
                <c:pt idx="9">
                  <c:v>463</c:v>
                </c:pt>
                <c:pt idx="12">
                  <c:v>445</c:v>
                </c:pt>
              </c:numCache>
            </c:numRef>
          </c:val>
          <c:extLst>
            <c:ext xmlns:c16="http://schemas.microsoft.com/office/drawing/2014/chart" uri="{C3380CC4-5D6E-409C-BE32-E72D297353CC}">
              <c16:uniqueId val="{00000007-9084-4D9A-AC25-27B472B69D0E}"/>
            </c:ext>
          </c:extLst>
        </c:ser>
        <c:dLbls>
          <c:showLegendKey val="0"/>
          <c:showVal val="0"/>
          <c:showCatName val="0"/>
          <c:showSerName val="0"/>
          <c:showPercent val="0"/>
          <c:showBubbleSize val="0"/>
        </c:dLbls>
        <c:gapWidth val="100"/>
        <c:overlap val="100"/>
        <c:axId val="287326088"/>
        <c:axId val="28732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383</c:v>
                </c:pt>
                <c:pt idx="2">
                  <c:v>#N/A</c:v>
                </c:pt>
                <c:pt idx="3">
                  <c:v>#N/A</c:v>
                </c:pt>
                <c:pt idx="4">
                  <c:v>393</c:v>
                </c:pt>
                <c:pt idx="5">
                  <c:v>#N/A</c:v>
                </c:pt>
                <c:pt idx="6">
                  <c:v>#N/A</c:v>
                </c:pt>
                <c:pt idx="7">
                  <c:v>357</c:v>
                </c:pt>
                <c:pt idx="8">
                  <c:v>#N/A</c:v>
                </c:pt>
                <c:pt idx="9">
                  <c:v>#N/A</c:v>
                </c:pt>
                <c:pt idx="10">
                  <c:v>375</c:v>
                </c:pt>
                <c:pt idx="11">
                  <c:v>#N/A</c:v>
                </c:pt>
                <c:pt idx="12">
                  <c:v>#N/A</c:v>
                </c:pt>
                <c:pt idx="13">
                  <c:v>352</c:v>
                </c:pt>
                <c:pt idx="14">
                  <c:v>#N/A</c:v>
                </c:pt>
              </c:numCache>
            </c:numRef>
          </c:val>
          <c:smooth val="0"/>
          <c:extLst>
            <c:ext xmlns:c16="http://schemas.microsoft.com/office/drawing/2014/chart" uri="{C3380CC4-5D6E-409C-BE32-E72D297353CC}">
              <c16:uniqueId val="{00000008-9084-4D9A-AC25-27B472B69D0E}"/>
            </c:ext>
          </c:extLst>
        </c:ser>
        <c:dLbls>
          <c:showLegendKey val="0"/>
          <c:showVal val="0"/>
          <c:showCatName val="0"/>
          <c:showSerName val="0"/>
          <c:showPercent val="0"/>
          <c:showBubbleSize val="0"/>
        </c:dLbls>
        <c:marker val="1"/>
        <c:smooth val="0"/>
        <c:axId val="287326088"/>
        <c:axId val="287326480"/>
      </c:lineChart>
      <c:catAx>
        <c:axId val="28732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326480"/>
        <c:crosses val="autoZero"/>
        <c:auto val="1"/>
        <c:lblAlgn val="ctr"/>
        <c:lblOffset val="100"/>
        <c:tickLblSkip val="1"/>
        <c:tickMarkSkip val="1"/>
        <c:noMultiLvlLbl val="0"/>
      </c:catAx>
      <c:valAx>
        <c:axId val="28732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32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5501</c:v>
                </c:pt>
                <c:pt idx="5">
                  <c:v>5264</c:v>
                </c:pt>
                <c:pt idx="8">
                  <c:v>5274</c:v>
                </c:pt>
                <c:pt idx="11">
                  <c:v>5263</c:v>
                </c:pt>
                <c:pt idx="14">
                  <c:v>5022</c:v>
                </c:pt>
              </c:numCache>
            </c:numRef>
          </c:val>
          <c:extLst>
            <c:ext xmlns:c16="http://schemas.microsoft.com/office/drawing/2014/chart" uri="{C3380CC4-5D6E-409C-BE32-E72D297353CC}">
              <c16:uniqueId val="{00000000-F64F-42DF-8BA4-05DC388123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64F-42DF-8BA4-05DC388123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2328</c:v>
                </c:pt>
                <c:pt idx="5">
                  <c:v>1830</c:v>
                </c:pt>
                <c:pt idx="8">
                  <c:v>1900</c:v>
                </c:pt>
                <c:pt idx="11">
                  <c:v>3180</c:v>
                </c:pt>
                <c:pt idx="14">
                  <c:v>3592</c:v>
                </c:pt>
              </c:numCache>
            </c:numRef>
          </c:val>
          <c:extLst>
            <c:ext xmlns:c16="http://schemas.microsoft.com/office/drawing/2014/chart" uri="{C3380CC4-5D6E-409C-BE32-E72D297353CC}">
              <c16:uniqueId val="{00000002-F64F-42DF-8BA4-05DC388123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4F-42DF-8BA4-05DC388123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4F-42DF-8BA4-05DC388123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F64F-42DF-8BA4-05DC388123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936</c:v>
                </c:pt>
                <c:pt idx="3">
                  <c:v>749</c:v>
                </c:pt>
                <c:pt idx="6">
                  <c:v>901</c:v>
                </c:pt>
                <c:pt idx="9">
                  <c:v>874</c:v>
                </c:pt>
                <c:pt idx="12">
                  <c:v>862</c:v>
                </c:pt>
              </c:numCache>
            </c:numRef>
          </c:val>
          <c:extLst>
            <c:ext xmlns:c16="http://schemas.microsoft.com/office/drawing/2014/chart" uri="{C3380CC4-5D6E-409C-BE32-E72D297353CC}">
              <c16:uniqueId val="{00000006-F64F-42DF-8BA4-05DC388123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432</c:v>
                </c:pt>
                <c:pt idx="3">
                  <c:v>391</c:v>
                </c:pt>
                <c:pt idx="6">
                  <c:v>338</c:v>
                </c:pt>
                <c:pt idx="9">
                  <c:v>289</c:v>
                </c:pt>
                <c:pt idx="12">
                  <c:v>233</c:v>
                </c:pt>
              </c:numCache>
            </c:numRef>
          </c:val>
          <c:extLst>
            <c:ext xmlns:c16="http://schemas.microsoft.com/office/drawing/2014/chart" uri="{C3380CC4-5D6E-409C-BE32-E72D297353CC}">
              <c16:uniqueId val="{00000007-F64F-42DF-8BA4-05DC388123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3633</c:v>
                </c:pt>
                <c:pt idx="3">
                  <c:v>3514</c:v>
                </c:pt>
                <c:pt idx="6">
                  <c:v>3337</c:v>
                </c:pt>
                <c:pt idx="9">
                  <c:v>3347</c:v>
                </c:pt>
                <c:pt idx="12">
                  <c:v>3223</c:v>
                </c:pt>
              </c:numCache>
            </c:numRef>
          </c:val>
          <c:extLst>
            <c:ext xmlns:c16="http://schemas.microsoft.com/office/drawing/2014/chart" uri="{C3380CC4-5D6E-409C-BE32-E72D297353CC}">
              <c16:uniqueId val="{00000008-F64F-42DF-8BA4-05DC388123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319</c:v>
                </c:pt>
                <c:pt idx="3">
                  <c:v>259</c:v>
                </c:pt>
                <c:pt idx="6">
                  <c:v>226</c:v>
                </c:pt>
                <c:pt idx="9">
                  <c:v>186</c:v>
                </c:pt>
                <c:pt idx="12">
                  <c:v>146</c:v>
                </c:pt>
              </c:numCache>
            </c:numRef>
          </c:val>
          <c:extLst>
            <c:ext xmlns:c16="http://schemas.microsoft.com/office/drawing/2014/chart" uri="{C3380CC4-5D6E-409C-BE32-E72D297353CC}">
              <c16:uniqueId val="{00000009-F64F-42DF-8BA4-05DC388123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4844</c:v>
                </c:pt>
                <c:pt idx="3">
                  <c:v>4668</c:v>
                </c:pt>
                <c:pt idx="6">
                  <c:v>4731</c:v>
                </c:pt>
                <c:pt idx="9">
                  <c:v>4825</c:v>
                </c:pt>
                <c:pt idx="12">
                  <c:v>4612</c:v>
                </c:pt>
              </c:numCache>
            </c:numRef>
          </c:val>
          <c:extLst>
            <c:ext xmlns:c16="http://schemas.microsoft.com/office/drawing/2014/chart" uri="{C3380CC4-5D6E-409C-BE32-E72D297353CC}">
              <c16:uniqueId val="{0000000A-F64F-42DF-8BA4-05DC3881234C}"/>
            </c:ext>
          </c:extLst>
        </c:ser>
        <c:dLbls>
          <c:showLegendKey val="0"/>
          <c:showVal val="0"/>
          <c:showCatName val="0"/>
          <c:showSerName val="0"/>
          <c:showPercent val="0"/>
          <c:showBubbleSize val="0"/>
        </c:dLbls>
        <c:gapWidth val="100"/>
        <c:overlap val="100"/>
        <c:axId val="287327656"/>
        <c:axId val="28732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2335</c:v>
                </c:pt>
                <c:pt idx="2">
                  <c:v>#N/A</c:v>
                </c:pt>
                <c:pt idx="3">
                  <c:v>#N/A</c:v>
                </c:pt>
                <c:pt idx="4">
                  <c:v>2488</c:v>
                </c:pt>
                <c:pt idx="5">
                  <c:v>#N/A</c:v>
                </c:pt>
                <c:pt idx="6">
                  <c:v>#N/A</c:v>
                </c:pt>
                <c:pt idx="7">
                  <c:v>2360</c:v>
                </c:pt>
                <c:pt idx="8">
                  <c:v>#N/A</c:v>
                </c:pt>
                <c:pt idx="9">
                  <c:v>#N/A</c:v>
                </c:pt>
                <c:pt idx="10">
                  <c:v>1078</c:v>
                </c:pt>
                <c:pt idx="11">
                  <c:v>#N/A</c:v>
                </c:pt>
                <c:pt idx="12">
                  <c:v>#N/A</c:v>
                </c:pt>
                <c:pt idx="13">
                  <c:v>462</c:v>
                </c:pt>
                <c:pt idx="14">
                  <c:v>#N/A</c:v>
                </c:pt>
              </c:numCache>
            </c:numRef>
          </c:val>
          <c:smooth val="0"/>
          <c:extLst>
            <c:ext xmlns:c16="http://schemas.microsoft.com/office/drawing/2014/chart" uri="{C3380CC4-5D6E-409C-BE32-E72D297353CC}">
              <c16:uniqueId val="{0000000B-F64F-42DF-8BA4-05DC3881234C}"/>
            </c:ext>
          </c:extLst>
        </c:ser>
        <c:dLbls>
          <c:showLegendKey val="0"/>
          <c:showVal val="0"/>
          <c:showCatName val="0"/>
          <c:showSerName val="0"/>
          <c:showPercent val="0"/>
          <c:showBubbleSize val="0"/>
        </c:dLbls>
        <c:marker val="1"/>
        <c:smooth val="0"/>
        <c:axId val="287327656"/>
        <c:axId val="287328048"/>
      </c:lineChart>
      <c:catAx>
        <c:axId val="28732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328048"/>
        <c:crosses val="autoZero"/>
        <c:auto val="1"/>
        <c:lblAlgn val="ctr"/>
        <c:lblOffset val="100"/>
        <c:tickLblSkip val="1"/>
        <c:tickMarkSkip val="1"/>
        <c:noMultiLvlLbl val="0"/>
      </c:catAx>
      <c:valAx>
        <c:axId val="28732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32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308</c:v>
                </c:pt>
                <c:pt idx="1">
                  <c:v>1027</c:v>
                </c:pt>
                <c:pt idx="2">
                  <c:v>1131</c:v>
                </c:pt>
              </c:numCache>
            </c:numRef>
          </c:val>
          <c:extLst>
            <c:ext xmlns:c16="http://schemas.microsoft.com/office/drawing/2014/chart" uri="{C3380CC4-5D6E-409C-BE32-E72D297353CC}">
              <c16:uniqueId val="{00000000-7043-444E-8D13-AE6633F118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305</c:v>
                </c:pt>
                <c:pt idx="1">
                  <c:v>517</c:v>
                </c:pt>
                <c:pt idx="2">
                  <c:v>518</c:v>
                </c:pt>
              </c:numCache>
            </c:numRef>
          </c:val>
          <c:extLst>
            <c:ext xmlns:c16="http://schemas.microsoft.com/office/drawing/2014/chart" uri="{C3380CC4-5D6E-409C-BE32-E72D297353CC}">
              <c16:uniqueId val="{00000001-7043-444E-8D13-AE6633F118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988</c:v>
                </c:pt>
                <c:pt idx="1">
                  <c:v>1362</c:v>
                </c:pt>
                <c:pt idx="2">
                  <c:v>1403</c:v>
                </c:pt>
              </c:numCache>
            </c:numRef>
          </c:val>
          <c:extLst>
            <c:ext xmlns:c16="http://schemas.microsoft.com/office/drawing/2014/chart" uri="{C3380CC4-5D6E-409C-BE32-E72D297353CC}">
              <c16:uniqueId val="{00000002-7043-444E-8D13-AE6633F11887}"/>
            </c:ext>
          </c:extLst>
        </c:ser>
        <c:dLbls>
          <c:showLegendKey val="0"/>
          <c:showVal val="0"/>
          <c:showCatName val="0"/>
          <c:showSerName val="0"/>
          <c:showPercent val="0"/>
          <c:showBubbleSize val="0"/>
        </c:dLbls>
        <c:gapWidth val="120"/>
        <c:overlap val="100"/>
        <c:axId val="398604024"/>
        <c:axId val="398604416"/>
      </c:barChart>
      <c:catAx>
        <c:axId val="39860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604416"/>
        <c:crosses val="autoZero"/>
        <c:auto val="1"/>
        <c:lblAlgn val="ctr"/>
        <c:lblOffset val="100"/>
        <c:tickLblSkip val="1"/>
        <c:tickMarkSkip val="1"/>
        <c:noMultiLvlLbl val="0"/>
      </c:catAx>
      <c:valAx>
        <c:axId val="398604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60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{DFF7A831-0FBB-4CD7-B0DC-4845FF087ABB}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95-4E82-89BE-8DAFBE68B5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{F33C4A44-DC0A-4D52-98C1-29DC9ED1F248}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5-4E82-89BE-8DAFBE68B5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{DFC3C888-0D35-45BD-A40A-D31AEAC2B92E}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5-4E82-89BE-8DAFBE68B5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{C589F0EF-9550-4D35-AD6C-5EAA72B70079}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5-4E82-89BE-8DAFBE68B5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{AAD0DB76-C8E5-4C13-9083-90418659FE15}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5-4E82-89BE-8DAFBE68B545}"/>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{107CD74E-ECB5-42AA-9232-9A53BDD38BD3}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95-4E82-89BE-8DAFBE68B545}"/>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{CB92DFD7-4F66-47E2-BE66-61CE2B49EBE6}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95-4E82-89BE-8DAFBE68B545}"/>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{40CFCEAC-C0FF-47A7-A3C6-A61CD8BBD390}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95-4E82-89BE-8DAFBE68B545}"/>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{E50232A3-89E4-4972-A083-211D0D6198AF}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95-4E82-89BE-8DAFBE68B5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62.1</c:v>
                </c:pt>
                <c:pt idx="16">
                  <c:v>62.9</c:v>
                </c:pt>
                <c:pt idx="24">
                  <c:v>64.2</c:v>
                </c:pt>
                <c:pt idx="32">
                  <c:v>66.099999999999994</c:v>
                </c:pt>
              </c:numCache>
            </c:numRef>
          </c:xVal>
          <c:yVal>
            <c:numRef>
              <c:f>公会計指標分析・財政指標組合せ分析表!$BP$51:$DC$51</c:f>
              <c:numCache>
                <c:formatCode>#,##0.0;"▲ "#,##0.0</c:formatCode>
                <c:ptCount val="40"/>
                <c:pt idx="8">
                  <c:v>75.400000000000006</c:v>
                </c:pt>
                <c:pt idx="16">
                  <c:v>77.099999999999994</c:v>
                </c:pt>
                <c:pt idx="24">
                  <c:v>35.4</c:v>
                </c:pt>
                <c:pt idx="32">
                  <c:v>12.9</c:v>
                </c:pt>
              </c:numCache>
            </c:numRef>
          </c:yVal>
          <c:smooth val="0"/>
          <c:extLst>
            <c:ext xmlns:c16="http://schemas.microsoft.com/office/drawing/2014/chart" uri="{C3380CC4-5D6E-409C-BE32-E72D297353CC}">
              <c16:uniqueId val="{00000009-6E95-4E82-89BE-8DAFBE68B5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{A52A2BA1-03F8-4CE8-AEA3-DDC040A7D83F}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95-4E82-89BE-8DAFBE68B5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{16B53FA6-EA76-4143-965A-63C732CFAD22}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5-4E82-89BE-8DAFBE68B5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{4F6A06DF-84C4-4E6E-86A1-0230C8D0BAB6}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5-4E82-89BE-8DAFBE68B5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{CBB7A856-490B-4476-BA63-46E7A65FB190}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5-4E82-89BE-8DAFBE68B5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{DBD4A056-506B-423D-96DA-BA86E7E91A70}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5-4E82-89BE-8DAFBE68B54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{FB738467-9CF1-4BC0-A335-F65B6FE1A8A5}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95-4E82-89BE-8DAFBE68B54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{F908189C-8E7D-448D-986C-9D83DBB801BD}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95-4E82-89BE-8DAFBE68B54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{EB528ACC-C8EE-4C50-A57F-726E63F23DBA}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95-4E82-89BE-8DAFBE68B54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{21F6CF2E-26CD-49EC-A141-9C01F88C6674}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95-4E82-89BE-8DAFBE68B5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6E95-4E82-89BE-8DAFBE68B545}"/>
            </c:ext>
          </c:extLst>
        </c:ser>
        <c:dLbls>
          <c:showLegendKey val="0"/>
          <c:showVal val="1"/>
          <c:showCatName val="0"/>
          <c:showSerName val="0"/>
          <c:showPercent val="0"/>
          <c:showBubbleSize val="0"/>
        </c:dLbls>
        <c:axId val="46179840"/>
        <c:axId val="46181760"/>
      </c:scatterChart>
      <c:valAx>
        <c:axId val="46179840"/>
        <c:scaling>
          <c:orientation val="minMax"/>
          <c:max val="6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{5CE8B239-EA81-404A-BB7D-68C13CB09FDA}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9F-41A7-B3A2-458C78173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{CE4C8750-F0CA-402E-9C46-715332AF4087}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9F-41A7-B3A2-458C78173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{D3D7A1EF-3F2E-4E36-92FD-037C94C092F6}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9F-41A7-B3A2-458C78173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{566993DC-B945-4138-9ABD-6FA0C694D823}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9F-41A7-B3A2-458C78173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{1D3121EB-F8AF-42DA-BFB8-1EA8F378A581}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9F-41A7-B3A2-458C78173C59}"/>
                </c:ext>
              </c:extLst>
            </c:dLbl>
            <c:dLbl>
              <c:idx val="8"/>
              <c:layout>
                <c:manualLayout>
                  <c:x val="0"/>
                  <c:y val="1.223125856647033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{7255845F-D9C1-4FA2-8E0B-AC0CD7C943DF}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9F-41A7-B3A2-458C78173C59}"/>
                </c:ext>
              </c:extLst>
            </c:dLbl>
            <c:dLbl>
              <c:idx val="16"/>
              <c:layout>
                <c:manualLayout>
                  <c:x val="0"/>
                  <c:y val="-1.22312585664703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{4E46091A-1FB3-444F-A5BB-BDE01F03AE8D}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9F-41A7-B3A2-458C78173C5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{20889C9F-D14C-4888-963D-F00463B617C6}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9F-41A7-B3A2-458C78173C5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{ED6615A5-1619-4248-8230-C30C6A69533D}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9F-41A7-B3A2-458C78173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11.6</c:v>
                </c:pt>
                <c:pt idx="16">
                  <c:v>11.5</c:v>
                </c:pt>
                <c:pt idx="24">
                  <c:v>11.9</c:v>
                </c:pt>
                <c:pt idx="32">
                  <c:v>11.2</c:v>
                </c:pt>
              </c:numCache>
            </c:numRef>
          </c:xVal>
          <c:yVal>
            <c:numRef>
              <c:f>公会計指標分析・財政指標組合せ分析表!$BP$73:$DC$73</c:f>
              <c:numCache>
                <c:formatCode>#,##0.0;"▲ "#,##0.0</c:formatCode>
                <c:ptCount val="40"/>
                <c:pt idx="0">
                  <c:v>67.099999999999994</c:v>
                </c:pt>
                <c:pt idx="8">
                  <c:v>75.400000000000006</c:v>
                </c:pt>
                <c:pt idx="16">
                  <c:v>77.099999999999994</c:v>
                </c:pt>
                <c:pt idx="24">
                  <c:v>35.4</c:v>
                </c:pt>
                <c:pt idx="32">
                  <c:v>12.9</c:v>
                </c:pt>
              </c:numCache>
            </c:numRef>
          </c:yVal>
          <c:smooth val="0"/>
          <c:extLst>
            <c:ext xmlns:c16="http://schemas.microsoft.com/office/drawing/2014/chart" uri="{C3380CC4-5D6E-409C-BE32-E72D297353CC}">
              <c16:uniqueId val="{00000009-089F-41A7-B3A2-458C78173C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{E5353AAC-8055-4013-B28B-C1665E99AC45}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9F-41A7-B3A2-458C78173C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{80A5998A-DA28-4431-9E09-38C48506FA3C}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9F-41A7-B3A2-458C78173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{EEC86AB8-49AB-49B2-94AC-D337A9E34C5F}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9F-41A7-B3A2-458C78173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{9F91A461-48A1-47CA-92AC-D761536D7411}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9F-41A7-B3A2-458C78173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{1BA10A60-F9DF-42B3-966C-07FBF94FE8B7}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9F-41A7-B3A2-458C78173C5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{1F96286B-2722-49CB-8DC1-B4C6BF2DE9D8}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9F-41A7-B3A2-458C78173C5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{1960995D-F147-42D3-A234-FA6C028DAE01}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9F-41A7-B3A2-458C78173C5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{26681A2D-B867-459E-9064-0A56B5B94742}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9F-41A7-B3A2-458C78173C5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{41F70D32-AEE7-4347-AA30-06E9322A6A18}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9F-41A7-B3A2-458C78173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089F-41A7-B3A2-458C78173C59}"/>
            </c:ext>
          </c:extLst>
        </c:ser>
        <c:dLbls>
          <c:showLegendKey val="0"/>
          <c:showVal val="1"/>
          <c:showCatName val="0"/>
          <c:showSerName val="0"/>
          <c:showPercent val="0"/>
          <c:showBubbleSize val="0"/>
        </c:dLbls>
        <c:axId val="84219776"/>
        <c:axId val="84234240"/>
      </c:scatterChart>
      <c:valAx>
        <c:axId val="84219776"/>
        <c:scaling>
          <c:orientation val="minMax"/>
          <c:max val="13.1"/>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12,149
11,930
44.55
6,213,439
6,013,288
168,147
3,993,713
4,611,697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年度普通交付税算定において前年度に比して０．０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ポイント、全国平均を０．４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ポイント上回り、依然としてに１．００に近い財政力指数となっている。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167217</xdr:rowOff>
    </xdr:to>
    <xdr:cxnSp macro="">
      <xdr:nvCxnSpPr>
        <xdr:cNvPr id="68" name="直線コネクタ 67"/>
        <xdr:cNvCxnSpPr/>
      </xdr:nvCxnSpPr>
      <xdr:spPr>
        <a:xfrm flipV="1">
          <a:off x="4114800" y="70091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135044</xdr:rowOff>
    </xdr:from>
    <xdr:to>
      <xdr:col>19</xdr:col>
      <xdr:colOff>133350</xdr:colOff>
      <xdr:row>40</xdr:row>
      <xdr:rowOff>167217</xdr:rowOff>
    </xdr:to>
    <xdr:cxnSp macro="">
      <xdr:nvCxnSpPr>
        <xdr:cNvPr id="71" name="直線コネクタ 70"/>
        <xdr:cNvCxnSpPr/>
      </xdr:nvCxnSpPr>
      <xdr:spPr>
        <a:xfrm>
          <a:off x="3225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110913</xdr:rowOff>
    </xdr:from>
    <xdr:to>
      <xdr:col>15</xdr:col>
      <xdr:colOff>82550</xdr:colOff>
      <xdr:row>40</xdr:row>
      <xdr:rowOff>135044</xdr:rowOff>
    </xdr:to>
    <xdr:cxnSp macro="">
      <xdr:nvCxnSpPr>
        <xdr:cNvPr id="74" name="直線コネクタ 73"/>
        <xdr:cNvCxnSpPr/>
      </xdr:nvCxnSpPr>
      <xdr:spPr>
        <a:xfrm>
          <a:off x="2336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110913</xdr:rowOff>
    </xdr:from>
    <xdr:to>
      <xdr:col>11</xdr:col>
      <xdr:colOff>31750</xdr:colOff>
      <xdr:row>40</xdr:row>
      <xdr:rowOff>127000</xdr:rowOff>
    </xdr:to>
    <xdr:cxnSp macro="">
      <xdr:nvCxnSpPr>
        <xdr:cNvPr id="77" name="直線コネクタ 76"/>
        <xdr:cNvCxnSpPr/>
      </xdr:nvCxnSpPr>
      <xdr:spPr>
        <a:xfrm flipV="1">
          <a:off x="1447800" y="696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81" name="テキスト ボックス 80"/>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7" name="楕円 86"/>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8" name="財政力該当値テキスト"/>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89" name="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84244</xdr:rowOff>
    </xdr:from>
    <xdr:to>
      <xdr:col>15</xdr:col>
      <xdr:colOff>133350</xdr:colOff>
      <xdr:row>41</xdr:row>
      <xdr:rowOff>14394</xdr:rowOff>
    </xdr:to>
    <xdr:sp macro="" textlink="">
      <xdr:nvSpPr>
        <xdr:cNvPr id="91" name="楕円 90"/>
        <xdr:cNvSpPr/>
      </xdr:nvSpPr>
      <xdr:spPr>
        <a:xfrm>
          <a:off x="3175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24571</xdr:rowOff>
    </xdr:from>
    <xdr:ext cx="762000" cy="259045"/>
    <xdr:sp macro="" textlink="">
      <xdr:nvSpPr>
        <xdr:cNvPr id="92" name="テキスト ボックス 91"/>
        <xdr:cNvSpPr txBox="1"/>
      </xdr:nvSpPr>
      <xdr:spPr>
        <a:xfrm>
          <a:off x="2844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60113</xdr:rowOff>
    </xdr:from>
    <xdr:to>
      <xdr:col>11</xdr:col>
      <xdr:colOff>82550</xdr:colOff>
      <xdr:row>40</xdr:row>
      <xdr:rowOff>161713</xdr:rowOff>
    </xdr:to>
    <xdr:sp macro="" textlink="">
      <xdr:nvSpPr>
        <xdr:cNvPr id="93" name="楕円 92"/>
        <xdr:cNvSpPr/>
      </xdr:nvSpPr>
      <xdr:spPr>
        <a:xfrm>
          <a:off x="2286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440</xdr:rowOff>
    </xdr:from>
    <xdr:ext cx="762000" cy="259045"/>
    <xdr:sp macro="" textlink="">
      <xdr:nvSpPr>
        <xdr:cNvPr id="94" name="テキスト ボックス 93"/>
        <xdr:cNvSpPr txBox="1"/>
      </xdr:nvSpPr>
      <xdr:spPr>
        <a:xfrm>
          <a:off x="1955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5" name="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８６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して８．８ポイントと大きく悪化した。その要因としては、前年度においては、普通交付税収入や臨時財政対策債の発行があった影響が大きい。それ以外の経常一般財源については、前年度とほぼ同様となっている。しかしながら、</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７．０</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５．５</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．６ポイントと下回</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っており、弾力性はあると判断できる。</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さらに経常的経費の抑制を図ることが求められており、加えて公共施設の老朽化による改修等に係る町債の継続的な発行が見込まれることからも、引き続き町債残高の適切な管理に努めつつ、安定的な財政運営の実現に向けて早急な歳出経費の見直し等に取組み、経常経費の削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104352</xdr:rowOff>
    </xdr:from>
    <xdr:to>
      <xdr:col>23</xdr:col>
      <xdr:colOff>133350</xdr:colOff>
      <xdr:row>64</xdr:row>
      <xdr:rowOff>95673</xdr:rowOff>
    </xdr:to>
    <xdr:cxnSp macro="">
      <xdr:nvCxnSpPr>
        <xdr:cNvPr id="126" name="直線コネクタ 125"/>
        <xdr:cNvCxnSpPr/>
      </xdr:nvCxnSpPr>
      <xdr:spPr>
        <a:xfrm flipV="1">
          <a:off x="4953000" y="10219902"/>
          <a:ext cx="0" cy="848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67750</xdr:rowOff>
    </xdr:from>
    <xdr:ext cx="762000" cy="259045"/>
    <xdr:sp macro="" textlink="">
      <xdr:nvSpPr>
        <xdr:cNvPr id="127" name="財政構造の弾力性最小値テキスト"/>
        <xdr:cNvSpPr txBox="1"/>
      </xdr:nvSpPr>
      <xdr:spPr>
        <a:xfrm>
          <a:off x="5041900" y="1104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95673</xdr:rowOff>
    </xdr:from>
    <xdr:to>
      <xdr:col>24</xdr:col>
      <xdr:colOff>12700</xdr:colOff>
      <xdr:row>64</xdr:row>
      <xdr:rowOff>95673</xdr:rowOff>
    </xdr:to>
    <xdr:cxnSp macro="">
      <xdr:nvCxnSpPr>
        <xdr:cNvPr id="128" name="直線コネクタ 127"/>
        <xdr:cNvCxnSpPr/>
      </xdr:nvCxnSpPr>
      <xdr:spPr>
        <a:xfrm>
          <a:off x="4864100" y="110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19279</xdr:rowOff>
    </xdr:from>
    <xdr:ext cx="762000" cy="259045"/>
    <xdr:sp macro="" textlink="">
      <xdr:nvSpPr>
        <xdr:cNvPr id="129"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104352</xdr:rowOff>
    </xdr:from>
    <xdr:to>
      <xdr:col>24</xdr:col>
      <xdr:colOff>12700</xdr:colOff>
      <xdr:row>59</xdr:row>
      <xdr:rowOff>104352</xdr:rowOff>
    </xdr:to>
    <xdr:cxnSp macro="">
      <xdr:nvCxnSpPr>
        <xdr:cNvPr id="130" name="直線コネクタ 129"/>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62</xdr:row>
      <xdr:rowOff>4233</xdr:rowOff>
    </xdr:to>
    <xdr:cxnSp macro="">
      <xdr:nvCxnSpPr>
        <xdr:cNvPr id="131" name="直線コネクタ 130"/>
        <xdr:cNvCxnSpPr/>
      </xdr:nvCxnSpPr>
      <xdr:spPr>
        <a:xfrm>
          <a:off x="4114800" y="10280227"/>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2"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3" name="フローチャート: 判断 132"/>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63</xdr:row>
      <xdr:rowOff>130387</xdr:rowOff>
    </xdr:to>
    <xdr:cxnSp macro="">
      <xdr:nvCxnSpPr>
        <xdr:cNvPr id="134" name="直線コネクタ 133"/>
        <xdr:cNvCxnSpPr/>
      </xdr:nvCxnSpPr>
      <xdr:spPr>
        <a:xfrm flipV="1">
          <a:off x="3225800" y="10280227"/>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5" name="フローチャート: 判断 134"/>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6" name="テキスト ボックス 135"/>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66</xdr:row>
      <xdr:rowOff>26246</xdr:rowOff>
    </xdr:to>
    <xdr:cxnSp macro="">
      <xdr:nvCxnSpPr>
        <xdr:cNvPr id="137" name="直線コネクタ 136"/>
        <xdr:cNvCxnSpPr/>
      </xdr:nvCxnSpPr>
      <xdr:spPr>
        <a:xfrm flipV="1">
          <a:off x="2336800" y="1093173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153035</xdr:rowOff>
    </xdr:from>
    <xdr:to>
      <xdr:col>15</xdr:col>
      <xdr:colOff>133350</xdr:colOff>
      <xdr:row>62</xdr:row>
      <xdr:rowOff>83185</xdr:rowOff>
    </xdr:to>
    <xdr:sp macro="" textlink="">
      <xdr:nvSpPr>
        <xdr:cNvPr id="138" name="フローチャート: 判断 137"/>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39" name="テキスト ボックス 138"/>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66</xdr:row>
      <xdr:rowOff>26246</xdr:rowOff>
    </xdr:to>
    <xdr:cxnSp macro="">
      <xdr:nvCxnSpPr>
        <xdr:cNvPr id="140" name="直線コネクタ 139"/>
        <xdr:cNvCxnSpPr/>
      </xdr:nvCxnSpPr>
      <xdr:spPr>
        <a:xfrm>
          <a:off x="1447800" y="1093173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1" name="フローチャート: 判断 140"/>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2" name="テキスト ボックス 141"/>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43" name="フローチャート: 判断 142"/>
        <xdr:cNvSpPr/>
      </xdr:nvSpPr>
      <xdr:spPr>
        <a:xfrm>
          <a:off x="1397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44" name="テキスト ボックス 143"/>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0" name="楕円 149"/>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1"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2" name="楕円 151"/>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3" name="テキスト ボックス 152"/>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4" name="楕円 153"/>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5" name="テキスト ボックス 15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6" name="楕円 155"/>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7" name="テキスト ボックス 156"/>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8" name="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前年度と比較しほぼ横ばいとなったが、人件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、前年度と比して増加することとなった。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団体、全国平均および県平均に対してはいずれも引き続き上回ることとなった。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ＰＤＣＡサイクルに基づく事業の点検および見直しを行うことにより、その事業に要する経費の固定化を回避し、事業の規模・内容について適正化を図ることにより、適正な定員管理を行い、人件費の削減等に努めるとともに、物件費等も含めた経常経費の見直し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9" name="直線コネクタ 188"/>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90"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91" name="直線コネクタ 190"/>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2"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3" name="直線コネクタ 192"/>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47092</xdr:rowOff>
    </xdr:from>
    <xdr:to>
      <xdr:col>23</xdr:col>
      <xdr:colOff>133350</xdr:colOff>
      <xdr:row>82</xdr:row>
      <xdr:rowOff>50257</xdr:rowOff>
    </xdr:to>
    <xdr:cxnSp macro="">
      <xdr:nvCxnSpPr>
        <xdr:cNvPr id="194" name="直線コネクタ 193"/>
        <xdr:cNvCxnSpPr/>
      </xdr:nvCxnSpPr>
      <xdr:spPr>
        <a:xfrm>
          <a:off x="4114800" y="14105992"/>
          <a:ext cx="8382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5"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6" name="フローチャート: 判断 195"/>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20464</xdr:rowOff>
    </xdr:from>
    <xdr:to>
      <xdr:col>19</xdr:col>
      <xdr:colOff>133350</xdr:colOff>
      <xdr:row>82</xdr:row>
      <xdr:rowOff>47092</xdr:rowOff>
    </xdr:to>
    <xdr:cxnSp macro="">
      <xdr:nvCxnSpPr>
        <xdr:cNvPr id="197" name="直線コネクタ 196"/>
        <xdr:cNvCxnSpPr/>
      </xdr:nvCxnSpPr>
      <xdr:spPr>
        <a:xfrm>
          <a:off x="3225800" y="14079364"/>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8" name="フローチャート: 判断 197"/>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9" name="テキスト ボックス 198"/>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8407</xdr:rowOff>
    </xdr:from>
    <xdr:to>
      <xdr:col>15</xdr:col>
      <xdr:colOff>82550</xdr:colOff>
      <xdr:row>82</xdr:row>
      <xdr:rowOff>20464</xdr:rowOff>
    </xdr:to>
    <xdr:cxnSp macro="">
      <xdr:nvCxnSpPr>
        <xdr:cNvPr id="200" name="直線コネクタ 199"/>
        <xdr:cNvCxnSpPr/>
      </xdr:nvCxnSpPr>
      <xdr:spPr>
        <a:xfrm>
          <a:off x="2336800" y="14067307"/>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201" name="フローチャート: 判断 200"/>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2" name="テキスト ボックス 201"/>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8407</xdr:rowOff>
    </xdr:from>
    <xdr:to>
      <xdr:col>11</xdr:col>
      <xdr:colOff>31750</xdr:colOff>
      <xdr:row>82</xdr:row>
      <xdr:rowOff>21703</xdr:rowOff>
    </xdr:to>
    <xdr:cxnSp macro="">
      <xdr:nvCxnSpPr>
        <xdr:cNvPr id="203" name="直線コネクタ 202"/>
        <xdr:cNvCxnSpPr/>
      </xdr:nvCxnSpPr>
      <xdr:spPr>
        <a:xfrm flipV="1">
          <a:off x="1447800" y="1406730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6" name="フローチャート: 判断 205"/>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7" name="テキスト ボックス 206"/>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170907</xdr:rowOff>
    </xdr:from>
    <xdr:to>
      <xdr:col>23</xdr:col>
      <xdr:colOff>184150</xdr:colOff>
      <xdr:row>82</xdr:row>
      <xdr:rowOff>101057</xdr:rowOff>
    </xdr:to>
    <xdr:sp macro="" textlink="">
      <xdr:nvSpPr>
        <xdr:cNvPr id="213" name="楕円 212"/>
        <xdr:cNvSpPr/>
      </xdr:nvSpPr>
      <xdr:spPr>
        <a:xfrm>
          <a:off x="4902200" y="140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142984</xdr:rowOff>
    </xdr:from>
    <xdr:ext cx="762000" cy="259045"/>
    <xdr:sp macro="" textlink="">
      <xdr:nvSpPr>
        <xdr:cNvPr id="214" name="人件費・物件費等の状況該当値テキスト"/>
        <xdr:cNvSpPr txBox="1"/>
      </xdr:nvSpPr>
      <xdr:spPr>
        <a:xfrm>
          <a:off x="5041900" y="140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167742</xdr:rowOff>
    </xdr:from>
    <xdr:to>
      <xdr:col>19</xdr:col>
      <xdr:colOff>184150</xdr:colOff>
      <xdr:row>82</xdr:row>
      <xdr:rowOff>97892</xdr:rowOff>
    </xdr:to>
    <xdr:sp macro="" textlink="">
      <xdr:nvSpPr>
        <xdr:cNvPr id="215" name="楕円 214"/>
        <xdr:cNvSpPr/>
      </xdr:nvSpPr>
      <xdr:spPr>
        <a:xfrm>
          <a:off x="4064000" y="140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82669</xdr:rowOff>
    </xdr:from>
    <xdr:ext cx="736600" cy="259045"/>
    <xdr:sp macro="" textlink="">
      <xdr:nvSpPr>
        <xdr:cNvPr id="216" name="テキスト ボックス 215"/>
        <xdr:cNvSpPr txBox="1"/>
      </xdr:nvSpPr>
      <xdr:spPr>
        <a:xfrm>
          <a:off x="3733800" y="1414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141114</xdr:rowOff>
    </xdr:from>
    <xdr:to>
      <xdr:col>15</xdr:col>
      <xdr:colOff>133350</xdr:colOff>
      <xdr:row>82</xdr:row>
      <xdr:rowOff>71264</xdr:rowOff>
    </xdr:to>
    <xdr:sp macro="" textlink="">
      <xdr:nvSpPr>
        <xdr:cNvPr id="217" name="楕円 216"/>
        <xdr:cNvSpPr/>
      </xdr:nvSpPr>
      <xdr:spPr>
        <a:xfrm>
          <a:off x="3175000" y="140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81441</xdr:rowOff>
    </xdr:from>
    <xdr:ext cx="762000" cy="259045"/>
    <xdr:sp macro="" textlink="">
      <xdr:nvSpPr>
        <xdr:cNvPr id="218" name="テキスト ボックス 217"/>
        <xdr:cNvSpPr txBox="1"/>
      </xdr:nvSpPr>
      <xdr:spPr>
        <a:xfrm>
          <a:off x="2844800" y="137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129057</xdr:rowOff>
    </xdr:from>
    <xdr:to>
      <xdr:col>11</xdr:col>
      <xdr:colOff>82550</xdr:colOff>
      <xdr:row>82</xdr:row>
      <xdr:rowOff>59207</xdr:rowOff>
    </xdr:to>
    <xdr:sp macro="" textlink="">
      <xdr:nvSpPr>
        <xdr:cNvPr id="219" name="楕円 218"/>
        <xdr:cNvSpPr/>
      </xdr:nvSpPr>
      <xdr:spPr>
        <a:xfrm>
          <a:off x="2286000" y="140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69384</xdr:rowOff>
    </xdr:from>
    <xdr:ext cx="762000" cy="259045"/>
    <xdr:sp macro="" textlink="">
      <xdr:nvSpPr>
        <xdr:cNvPr id="220" name="テキスト ボックス 219"/>
        <xdr:cNvSpPr txBox="1"/>
      </xdr:nvSpPr>
      <xdr:spPr>
        <a:xfrm>
          <a:off x="1955800" y="137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142353</xdr:rowOff>
    </xdr:from>
    <xdr:to>
      <xdr:col>7</xdr:col>
      <xdr:colOff>31750</xdr:colOff>
      <xdr:row>82</xdr:row>
      <xdr:rowOff>72503</xdr:rowOff>
    </xdr:to>
    <xdr:sp macro="" textlink="">
      <xdr:nvSpPr>
        <xdr:cNvPr id="221" name="楕円 220"/>
        <xdr:cNvSpPr/>
      </xdr:nvSpPr>
      <xdr:spPr>
        <a:xfrm>
          <a:off x="1397000" y="140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82680</xdr:rowOff>
    </xdr:from>
    <xdr:ext cx="762000" cy="259045"/>
    <xdr:sp macro="" textlink="">
      <xdr:nvSpPr>
        <xdr:cNvPr id="222" name="テキスト ボックス 221"/>
        <xdr:cNvSpPr txBox="1"/>
      </xdr:nvSpPr>
      <xdr:spPr>
        <a:xfrm>
          <a:off x="1066800" y="1379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１．９ポイントと改善したが、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類似団体平均および全国町村平均と比較すると依然と高い値である。今後において、職務職責に応じた構造を徹底し、類似団体平均となるように努める。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3" name="直線コネクタ 252"/>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4"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5" name="直線コネクタ 254"/>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80434</xdr:rowOff>
    </xdr:to>
    <xdr:cxnSp macro="">
      <xdr:nvCxnSpPr>
        <xdr:cNvPr id="258" name="直線コネクタ 257"/>
        <xdr:cNvCxnSpPr/>
      </xdr:nvCxnSpPr>
      <xdr:spPr>
        <a:xfrm flipV="1">
          <a:off x="16179800" y="14949714"/>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9"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0" name="フローチャート: 判断 259"/>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80434</xdr:rowOff>
    </xdr:to>
    <xdr:cxnSp macro="">
      <xdr:nvCxnSpPr>
        <xdr:cNvPr id="261" name="直線コネクタ 260"/>
        <xdr:cNvCxnSpPr/>
      </xdr:nvCxnSpPr>
      <xdr:spPr>
        <a:xfrm>
          <a:off x="15290800" y="150416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2" name="フローチャート: 判断 261"/>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3" name="テキスト ボックス 262"/>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126395</xdr:rowOff>
    </xdr:to>
    <xdr:cxnSp macro="">
      <xdr:nvCxnSpPr>
        <xdr:cNvPr id="264" name="直線コネクタ 263"/>
        <xdr:cNvCxnSpPr/>
      </xdr:nvCxnSpPr>
      <xdr:spPr>
        <a:xfrm flipV="1">
          <a:off x="14401800" y="150416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88</xdr:row>
      <xdr:rowOff>160866</xdr:rowOff>
    </xdr:to>
    <xdr:cxnSp macro="">
      <xdr:nvCxnSpPr>
        <xdr:cNvPr id="267" name="直線コネクタ 266"/>
        <xdr:cNvCxnSpPr/>
      </xdr:nvCxnSpPr>
      <xdr:spPr>
        <a:xfrm flipV="1">
          <a:off x="13512800" y="152139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0" name="フローチャート: 判断 269"/>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1" name="テキスト ボックス 270"/>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9" name="楕円 278"/>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0" name="テキスト ボックス 279"/>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3" name="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4" name="テキスト ボックス 283"/>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5" name="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適切な定員管理計画の実施に努める一方で、本町における行政需要の増加等を受けて、全国平均を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ポイント上回る結果となり、前年度と比して、０．１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ついては、この結果を参酌し、今後、新たな行政需要も含めた中で、民間業務委託等の活用も視野に入れつつ、積極的に各業務の効率化および見直し等を図る。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6" name="直線コネクタ 315"/>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7"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8" name="直線コネクタ 317"/>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9"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20" name="直線コネクタ 319"/>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13208</xdr:rowOff>
    </xdr:from>
    <xdr:to>
      <xdr:col>81</xdr:col>
      <xdr:colOff>44450</xdr:colOff>
      <xdr:row>61</xdr:row>
      <xdr:rowOff>23664</xdr:rowOff>
    </xdr:to>
    <xdr:cxnSp macro="">
      <xdr:nvCxnSpPr>
        <xdr:cNvPr id="321" name="直線コネクタ 320"/>
        <xdr:cNvCxnSpPr/>
      </xdr:nvCxnSpPr>
      <xdr:spPr>
        <a:xfrm>
          <a:off x="16179800" y="1047165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2"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3" name="フローチャート: 判断 322"/>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163745</xdr:rowOff>
    </xdr:from>
    <xdr:to>
      <xdr:col>77</xdr:col>
      <xdr:colOff>44450</xdr:colOff>
      <xdr:row>61</xdr:row>
      <xdr:rowOff>13208</xdr:rowOff>
    </xdr:to>
    <xdr:cxnSp macro="">
      <xdr:nvCxnSpPr>
        <xdr:cNvPr id="324" name="直線コネクタ 323"/>
        <xdr:cNvCxnSpPr/>
      </xdr:nvCxnSpPr>
      <xdr:spPr>
        <a:xfrm>
          <a:off x="15290800" y="1045074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5" name="フローチャート: 判断 324"/>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6" name="テキスト ボックス 325"/>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60</xdr:row>
      <xdr:rowOff>163745</xdr:rowOff>
    </xdr:to>
    <xdr:cxnSp macro="">
      <xdr:nvCxnSpPr>
        <xdr:cNvPr id="327" name="直線コネクタ 326"/>
        <xdr:cNvCxnSpPr/>
      </xdr:nvCxnSpPr>
      <xdr:spPr>
        <a:xfrm>
          <a:off x="14401800" y="1044752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8" name="フローチャート: 判断 327"/>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9" name="テキスト ボックス 328"/>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124333</xdr:rowOff>
    </xdr:from>
    <xdr:to>
      <xdr:col>68</xdr:col>
      <xdr:colOff>152400</xdr:colOff>
      <xdr:row>60</xdr:row>
      <xdr:rowOff>160528</xdr:rowOff>
    </xdr:to>
    <xdr:cxnSp macro="">
      <xdr:nvCxnSpPr>
        <xdr:cNvPr id="330" name="直線コネクタ 329"/>
        <xdr:cNvCxnSpPr/>
      </xdr:nvCxnSpPr>
      <xdr:spPr>
        <a:xfrm>
          <a:off x="13512800" y="1041133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31" name="フローチャート: 判断 330"/>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2" name="テキスト ボックス 331"/>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144314</xdr:rowOff>
    </xdr:from>
    <xdr:to>
      <xdr:col>81</xdr:col>
      <xdr:colOff>95250</xdr:colOff>
      <xdr:row>61</xdr:row>
      <xdr:rowOff>74464</xdr:rowOff>
    </xdr:to>
    <xdr:sp macro="" textlink="">
      <xdr:nvSpPr>
        <xdr:cNvPr id="340" name="楕円 339"/>
        <xdr:cNvSpPr/>
      </xdr:nvSpPr>
      <xdr:spPr>
        <a:xfrm>
          <a:off x="16967200" y="10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116391</xdr:rowOff>
    </xdr:from>
    <xdr:ext cx="762000" cy="259045"/>
    <xdr:sp macro="" textlink="">
      <xdr:nvSpPr>
        <xdr:cNvPr id="341" name="定員管理の状況該当値テキスト"/>
        <xdr:cNvSpPr txBox="1"/>
      </xdr:nvSpPr>
      <xdr:spPr>
        <a:xfrm>
          <a:off x="17106900" y="1040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133858</xdr:rowOff>
    </xdr:from>
    <xdr:to>
      <xdr:col>77</xdr:col>
      <xdr:colOff>95250</xdr:colOff>
      <xdr:row>61</xdr:row>
      <xdr:rowOff>64008</xdr:rowOff>
    </xdr:to>
    <xdr:sp macro="" textlink="">
      <xdr:nvSpPr>
        <xdr:cNvPr id="342" name="楕円 341"/>
        <xdr:cNvSpPr/>
      </xdr:nvSpPr>
      <xdr:spPr>
        <a:xfrm>
          <a:off x="16129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48785</xdr:rowOff>
    </xdr:from>
    <xdr:ext cx="736600" cy="259045"/>
    <xdr:sp macro="" textlink="">
      <xdr:nvSpPr>
        <xdr:cNvPr id="343" name="テキスト ボックス 342"/>
        <xdr:cNvSpPr txBox="1"/>
      </xdr:nvSpPr>
      <xdr:spPr>
        <a:xfrm>
          <a:off x="15798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112945</xdr:rowOff>
    </xdr:from>
    <xdr:to>
      <xdr:col>73</xdr:col>
      <xdr:colOff>44450</xdr:colOff>
      <xdr:row>61</xdr:row>
      <xdr:rowOff>43095</xdr:rowOff>
    </xdr:to>
    <xdr:sp macro="" textlink="">
      <xdr:nvSpPr>
        <xdr:cNvPr id="344" name="楕円 343"/>
        <xdr:cNvSpPr/>
      </xdr:nvSpPr>
      <xdr:spPr>
        <a:xfrm>
          <a:off x="15240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27872</xdr:rowOff>
    </xdr:from>
    <xdr:ext cx="762000" cy="259045"/>
    <xdr:sp macro="" textlink="">
      <xdr:nvSpPr>
        <xdr:cNvPr id="345" name="テキスト ボックス 344"/>
        <xdr:cNvSpPr txBox="1"/>
      </xdr:nvSpPr>
      <xdr:spPr>
        <a:xfrm>
          <a:off x="14909800" y="1048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46" name="楕円 345"/>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24655</xdr:rowOff>
    </xdr:from>
    <xdr:ext cx="762000" cy="259045"/>
    <xdr:sp macro="" textlink="">
      <xdr:nvSpPr>
        <xdr:cNvPr id="347" name="テキスト ボックス 346"/>
        <xdr:cNvSpPr txBox="1"/>
      </xdr:nvSpPr>
      <xdr:spPr>
        <a:xfrm>
          <a:off x="14020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73533</xdr:rowOff>
    </xdr:from>
    <xdr:to>
      <xdr:col>64</xdr:col>
      <xdr:colOff>152400</xdr:colOff>
      <xdr:row>61</xdr:row>
      <xdr:rowOff>3683</xdr:rowOff>
    </xdr:to>
    <xdr:sp macro="" textlink="">
      <xdr:nvSpPr>
        <xdr:cNvPr id="348" name="楕円 347"/>
        <xdr:cNvSpPr/>
      </xdr:nvSpPr>
      <xdr:spPr>
        <a:xfrm>
          <a:off x="13462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159910</xdr:rowOff>
    </xdr:from>
    <xdr:ext cx="762000" cy="259045"/>
    <xdr:sp macro="" textlink="">
      <xdr:nvSpPr>
        <xdr:cNvPr id="349" name="テキスト ボックス 348"/>
        <xdr:cNvSpPr txBox="1"/>
      </xdr:nvSpPr>
      <xdr:spPr>
        <a:xfrm>
          <a:off x="13131800" y="1044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年度の実質公債費率は、３か年平均値で１１．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イント上回っていることから、今後も引き続き投資的な事業の計画的な実施および町債残高の適正な管理に努める。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81" name="直線コネクタ 380"/>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2"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3" name="直線コネクタ 382"/>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116417</xdr:rowOff>
    </xdr:to>
    <xdr:cxnSp macro="">
      <xdr:nvCxnSpPr>
        <xdr:cNvPr id="386" name="直線コネクタ 385"/>
        <xdr:cNvCxnSpPr/>
      </xdr:nvCxnSpPr>
      <xdr:spPr>
        <a:xfrm flipV="1">
          <a:off x="16179800" y="70654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7"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8" name="フローチャート: 判断 387"/>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116417</xdr:rowOff>
    </xdr:to>
    <xdr:cxnSp macro="">
      <xdr:nvCxnSpPr>
        <xdr:cNvPr id="389" name="直線コネクタ 388"/>
        <xdr:cNvCxnSpPr/>
      </xdr:nvCxnSpPr>
      <xdr:spPr>
        <a:xfrm>
          <a:off x="15290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92" name="直線コネクタ 391"/>
        <xdr:cNvCxnSpPr/>
      </xdr:nvCxnSpPr>
      <xdr:spPr>
        <a:xfrm flipV="1">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3" name="フローチャート: 判断 392"/>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4" name="テキスト ボックス 393"/>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36891</xdr:rowOff>
    </xdr:to>
    <xdr:cxnSp macro="">
      <xdr:nvCxnSpPr>
        <xdr:cNvPr id="395" name="直線コネクタ 394"/>
        <xdr:cNvCxnSpPr/>
      </xdr:nvCxnSpPr>
      <xdr:spPr>
        <a:xfrm flipV="1">
          <a:off x="13512800" y="711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6" name="フローチャート: 判断 395"/>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7" name="テキスト ボックス 396"/>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8" name="フローチャート: 判断 397"/>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9" name="テキスト ボックス 398"/>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5" name="楕円 404"/>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6"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7" name="楕円 406"/>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8" name="テキスト ボックス 40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09" name="楕円 408"/>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0" name="テキスト ボックス 409"/>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1" name="楕円 410"/>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2" name="テキスト ボックス 411"/>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3" name="楕円 412"/>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4" name="テキスト ボックス 413"/>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基金への積立が出来たことおよび標準財政規模が増となったことにより、前年度に比べ２２．５ポイント改善した。しかしながら、本町は、税収（法人町民税）に波があるため、落ち込めば、基金からの取り崩しにより対応していくこととなり、税収同様指標も安定しない状況にあるため、後世へ過度な負担を残さないよう財政運営を行う必要が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老朽化する公共施設等の維持修繕による需要が見込まれることを踏まえて、公共施設等の総合的な管理を行うことと合わせて投資的事業の計画的な実施により公債費の動向をシミュレーションした上で町債残高をコントロールする等、引き続き地方債残高の適正な管理に努めるとともに、本町の特徴である税収の急激な増減を踏まえつつ各特定目的基金の充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に努め、将来負担比率の抑制を図る。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5" name="直線コネクタ 444"/>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6"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7" name="直線コネクタ 446"/>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15</xdr:row>
      <xdr:rowOff>148227</xdr:rowOff>
    </xdr:to>
    <xdr:cxnSp macro="">
      <xdr:nvCxnSpPr>
        <xdr:cNvPr id="450" name="直線コネクタ 449"/>
        <xdr:cNvCxnSpPr/>
      </xdr:nvCxnSpPr>
      <xdr:spPr>
        <a:xfrm flipV="1">
          <a:off x="16179800" y="2461441"/>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51"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2" name="フローチャート: 判断 451"/>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18</xdr:row>
      <xdr:rowOff>113030</xdr:rowOff>
    </xdr:to>
    <xdr:cxnSp macro="">
      <xdr:nvCxnSpPr>
        <xdr:cNvPr id="453" name="直線コネクタ 452"/>
        <xdr:cNvCxnSpPr/>
      </xdr:nvCxnSpPr>
      <xdr:spPr>
        <a:xfrm flipV="1">
          <a:off x="15290800" y="2719977"/>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4" name="フローチャート: 判断 453"/>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5" name="テキスト ボックス 454"/>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93496</xdr:rowOff>
    </xdr:from>
    <xdr:to>
      <xdr:col>72</xdr:col>
      <xdr:colOff>203200</xdr:colOff>
      <xdr:row>18</xdr:row>
      <xdr:rowOff>113030</xdr:rowOff>
    </xdr:to>
    <xdr:cxnSp macro="">
      <xdr:nvCxnSpPr>
        <xdr:cNvPr id="456" name="直線コネクタ 455"/>
        <xdr:cNvCxnSpPr/>
      </xdr:nvCxnSpPr>
      <xdr:spPr>
        <a:xfrm>
          <a:off x="14401800" y="317959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7" name="フローチャート: 判断 456"/>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8" name="テキスト ボックス 457"/>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169575</xdr:rowOff>
    </xdr:from>
    <xdr:to>
      <xdr:col>68</xdr:col>
      <xdr:colOff>152400</xdr:colOff>
      <xdr:row>18</xdr:row>
      <xdr:rowOff>93496</xdr:rowOff>
    </xdr:to>
    <xdr:cxnSp macro="">
      <xdr:nvCxnSpPr>
        <xdr:cNvPr id="459" name="直線コネクタ 458"/>
        <xdr:cNvCxnSpPr/>
      </xdr:nvCxnSpPr>
      <xdr:spPr>
        <a:xfrm>
          <a:off x="13512800" y="3084225"/>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0" name="フローチャート: 判断 459"/>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1" name="テキスト ボックス 460"/>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2" name="フローチャート: 判断 46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3" name="テキスト ボックス 46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xdr:rowOff>
    </xdr:from>
    <xdr:to>
      <xdr:col>81</xdr:col>
      <xdr:colOff>95250</xdr:colOff>
      <xdr:row>14</xdr:row>
      <xdr:rowOff>111941</xdr:rowOff>
    </xdr:to>
    <xdr:sp macro="" textlink="">
      <xdr:nvSpPr>
        <xdr:cNvPr id="469" name="楕円 468"/>
        <xdr:cNvSpPr/>
      </xdr:nvSpPr>
      <xdr:spPr>
        <a:xfrm>
          <a:off x="169672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26868</xdr:rowOff>
    </xdr:from>
    <xdr:ext cx="762000" cy="259045"/>
    <xdr:sp macro="" textlink="">
      <xdr:nvSpPr>
        <xdr:cNvPr id="470" name="将来負担の状況該当値テキスト"/>
        <xdr:cNvSpPr txBox="1"/>
      </xdr:nvSpPr>
      <xdr:spPr>
        <a:xfrm>
          <a:off x="17106900" y="22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97427</xdr:rowOff>
    </xdr:from>
    <xdr:to>
      <xdr:col>77</xdr:col>
      <xdr:colOff>95250</xdr:colOff>
      <xdr:row>16</xdr:row>
      <xdr:rowOff>27577</xdr:rowOff>
    </xdr:to>
    <xdr:sp macro="" textlink="">
      <xdr:nvSpPr>
        <xdr:cNvPr id="471" name="楕円 470"/>
        <xdr:cNvSpPr/>
      </xdr:nvSpPr>
      <xdr:spPr>
        <a:xfrm>
          <a:off x="16129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12354</xdr:rowOff>
    </xdr:from>
    <xdr:ext cx="736600" cy="259045"/>
    <xdr:sp macro="" textlink="">
      <xdr:nvSpPr>
        <xdr:cNvPr id="472" name="テキスト ボックス 471"/>
        <xdr:cNvSpPr txBox="1"/>
      </xdr:nvSpPr>
      <xdr:spPr>
        <a:xfrm>
          <a:off x="15798800" y="275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62230</xdr:rowOff>
    </xdr:from>
    <xdr:to>
      <xdr:col>73</xdr:col>
      <xdr:colOff>44450</xdr:colOff>
      <xdr:row>18</xdr:row>
      <xdr:rowOff>163830</xdr:rowOff>
    </xdr:to>
    <xdr:sp macro="" textlink="">
      <xdr:nvSpPr>
        <xdr:cNvPr id="473" name="楕円 472"/>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148607</xdr:rowOff>
    </xdr:from>
    <xdr:ext cx="762000" cy="259045"/>
    <xdr:sp macro="" textlink="">
      <xdr:nvSpPr>
        <xdr:cNvPr id="474" name="テキスト ボックス 473"/>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42696</xdr:rowOff>
    </xdr:from>
    <xdr:to>
      <xdr:col>68</xdr:col>
      <xdr:colOff>203200</xdr:colOff>
      <xdr:row>18</xdr:row>
      <xdr:rowOff>144296</xdr:rowOff>
    </xdr:to>
    <xdr:sp macro="" textlink="">
      <xdr:nvSpPr>
        <xdr:cNvPr id="475" name="楕円 474"/>
        <xdr:cNvSpPr/>
      </xdr:nvSpPr>
      <xdr:spPr>
        <a:xfrm>
          <a:off x="14351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129073</xdr:rowOff>
    </xdr:from>
    <xdr:ext cx="762000" cy="259045"/>
    <xdr:sp macro="" textlink="">
      <xdr:nvSpPr>
        <xdr:cNvPr id="476" name="テキスト ボックス 475"/>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118775</xdr:rowOff>
    </xdr:from>
    <xdr:to>
      <xdr:col>64</xdr:col>
      <xdr:colOff>152400</xdr:colOff>
      <xdr:row>18</xdr:row>
      <xdr:rowOff>48925</xdr:rowOff>
    </xdr:to>
    <xdr:sp macro="" textlink="">
      <xdr:nvSpPr>
        <xdr:cNvPr id="477" name="楕円 476"/>
        <xdr:cNvSpPr/>
      </xdr:nvSpPr>
      <xdr:spPr>
        <a:xfrm>
          <a:off x="13462000" y="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33702</xdr:rowOff>
    </xdr:from>
    <xdr:ext cx="762000" cy="259045"/>
    <xdr:sp macro="" textlink="">
      <xdr:nvSpPr>
        <xdr:cNvPr id="478" name="テキスト ボックス 477"/>
        <xdr:cNvSpPr txBox="1"/>
      </xdr:nvSpPr>
      <xdr:spPr>
        <a:xfrm>
          <a:off x="13131800" y="311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12,149
11,930
44.55
6,213,439
6,013,288
168,147
3,993,713
4,611,697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、結果</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滋賀県平均を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．６ポイントそれぞれ上回った。　　</a:t>
          </a:r>
          <a:endParaRPr lang="ja-JP" altLang="ja-JP">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100330</xdr:rowOff>
    </xdr:to>
    <xdr:cxnSp macro="">
      <xdr:nvCxnSpPr>
        <xdr:cNvPr id="66" name="直線コネクタ 65"/>
        <xdr:cNvCxnSpPr/>
      </xdr:nvCxnSpPr>
      <xdr:spPr>
        <a:xfrm>
          <a:off x="3987800" y="61849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130810</xdr:rowOff>
    </xdr:to>
    <xdr:cxnSp macro="">
      <xdr:nvCxnSpPr>
        <xdr:cNvPr id="69" name="直線コネクタ 68"/>
        <xdr:cNvCxnSpPr/>
      </xdr:nvCxnSpPr>
      <xdr:spPr>
        <a:xfrm flipV="1">
          <a:off x="3098800" y="61849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39</xdr:row>
      <xdr:rowOff>1270</xdr:rowOff>
    </xdr:to>
    <xdr:cxnSp macro="">
      <xdr:nvCxnSpPr>
        <xdr:cNvPr id="72" name="直線コネクタ 71"/>
        <xdr:cNvCxnSpPr/>
      </xdr:nvCxnSpPr>
      <xdr:spPr>
        <a:xfrm flipV="1">
          <a:off x="2209800" y="6474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39</xdr:row>
      <xdr:rowOff>1270</xdr:rowOff>
    </xdr:to>
    <xdr:cxnSp macro="">
      <xdr:nvCxnSpPr>
        <xdr:cNvPr id="75" name="直線コネクタ 74"/>
        <xdr:cNvCxnSpPr/>
      </xdr:nvCxnSpPr>
      <xdr:spPr>
        <a:xfrm>
          <a:off x="1320800" y="6527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、ほぼ横ばいで０．５ポイント悪化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依然として、類似団体平均および全国平均に対して高止まりしている。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前年度に引き続き、各施設における指定管理料が減少したもののシステム整備を始めと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事務執行に係る財政需要が多いことなどによるものである。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39914</xdr:rowOff>
    </xdr:to>
    <xdr:cxnSp macro="">
      <xdr:nvCxnSpPr>
        <xdr:cNvPr id="129" name="直線コネクタ 128"/>
        <xdr:cNvCxnSpPr/>
      </xdr:nvCxnSpPr>
      <xdr:spPr>
        <a:xfrm>
          <a:off x="15671800" y="3071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20</xdr:row>
      <xdr:rowOff>110672</xdr:rowOff>
    </xdr:to>
    <xdr:cxnSp macro="">
      <xdr:nvCxnSpPr>
        <xdr:cNvPr id="132" name="直線コネクタ 131"/>
        <xdr:cNvCxnSpPr/>
      </xdr:nvCxnSpPr>
      <xdr:spPr>
        <a:xfrm flipV="1">
          <a:off x="14782800" y="3071586"/>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21</xdr:row>
      <xdr:rowOff>58964</xdr:rowOff>
    </xdr:to>
    <xdr:cxnSp macro="">
      <xdr:nvCxnSpPr>
        <xdr:cNvPr id="135" name="直線コネクタ 134"/>
        <xdr:cNvCxnSpPr/>
      </xdr:nvCxnSpPr>
      <xdr:spPr>
        <a:xfrm flipV="1">
          <a:off x="13893800" y="35396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21</xdr:row>
      <xdr:rowOff>58964</xdr:rowOff>
    </xdr:to>
    <xdr:cxnSp macro="">
      <xdr:nvCxnSpPr>
        <xdr:cNvPr id="138" name="直線コネクタ 137"/>
        <xdr:cNvCxnSpPr/>
      </xdr:nvCxnSpPr>
      <xdr:spPr>
        <a:xfrm>
          <a:off x="13004800" y="3452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59872</xdr:rowOff>
    </xdr:from>
    <xdr:to>
      <xdr:col>74</xdr:col>
      <xdr:colOff>31750</xdr:colOff>
      <xdr:row>20</xdr:row>
      <xdr:rowOff>161472</xdr:rowOff>
    </xdr:to>
    <xdr:sp macro="" textlink="">
      <xdr:nvSpPr>
        <xdr:cNvPr id="152" name="楕円 151"/>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146249</xdr:rowOff>
    </xdr:from>
    <xdr:ext cx="762000" cy="259045"/>
    <xdr:sp macro="" textlink="">
      <xdr:nvSpPr>
        <xdr:cNvPr id="153" name="テキスト ボックス 152"/>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8164</xdr:rowOff>
    </xdr:from>
    <xdr:to>
      <xdr:col>69</xdr:col>
      <xdr:colOff>142875</xdr:colOff>
      <xdr:row>21</xdr:row>
      <xdr:rowOff>109764</xdr:rowOff>
    </xdr:to>
    <xdr:sp macro="" textlink="">
      <xdr:nvSpPr>
        <xdr:cNvPr id="154" name="楕円 153"/>
        <xdr:cNvSpPr/>
      </xdr:nvSpPr>
      <xdr:spPr>
        <a:xfrm>
          <a:off x="138430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94541</xdr:rowOff>
    </xdr:from>
    <xdr:ext cx="762000" cy="259045"/>
    <xdr:sp macro="" textlink="">
      <xdr:nvSpPr>
        <xdr:cNvPr id="155" name="テキスト ボックス 154"/>
        <xdr:cNvSpPr txBox="1"/>
      </xdr:nvSpPr>
      <xdr:spPr>
        <a:xfrm>
          <a:off x="13512800" y="369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6" name="楕円 155"/>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7" name="テキスト ボックス 156"/>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全国平均および滋賀県平均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を０．２ポイント上回っている。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この要因は、経常一般財源が大幅に増加したことによるものであ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自立支援給付費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、福祉医療費助成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等は、年々増加傾向であることから資格審査等の適正化に努める。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57150</xdr:rowOff>
    </xdr:to>
    <xdr:cxnSp macro="">
      <xdr:nvCxnSpPr>
        <xdr:cNvPr id="189" name="直線コネクタ 188"/>
        <xdr:cNvCxnSpPr/>
      </xdr:nvCxnSpPr>
      <xdr:spPr>
        <a:xfrm>
          <a:off x="3987800" y="9690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44450</xdr:rowOff>
    </xdr:to>
    <xdr:cxnSp macro="">
      <xdr:nvCxnSpPr>
        <xdr:cNvPr id="192" name="直線コネクタ 191"/>
        <xdr:cNvCxnSpPr/>
      </xdr:nvCxnSpPr>
      <xdr:spPr>
        <a:xfrm flipV="1">
          <a:off x="3098800" y="9690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95250</xdr:rowOff>
    </xdr:to>
    <xdr:cxnSp macro="">
      <xdr:nvCxnSpPr>
        <xdr:cNvPr id="195" name="直線コネクタ 194"/>
        <xdr:cNvCxnSpPr/>
      </xdr:nvCxnSpPr>
      <xdr:spPr>
        <a:xfrm flipV="1">
          <a:off x="2209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95250</xdr:rowOff>
    </xdr:to>
    <xdr:cxnSp macro="">
      <xdr:nvCxnSpPr>
        <xdr:cNvPr id="198" name="直線コネクタ 197"/>
        <xdr:cNvCxnSpPr/>
      </xdr:nvCxnSpPr>
      <xdr:spPr>
        <a:xfrm>
          <a:off x="1320800" y="974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8" name="楕円 207"/>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9"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0" name="楕円 209"/>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1" name="テキスト ボックス 210"/>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2" name="楕円 211"/>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3" name="テキスト ボックス 212"/>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4" name="楕円 213"/>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5" name="テキスト ボックス 214"/>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6" name="楕円 215"/>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7" name="テキスト ボックス 216"/>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４．８ポイント改善し、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ポイントそれぞれ下回る結果となった。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主な要因は、平成３０年度から法適化した下水道事業への繰出金分の減少によるものである。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141696</xdr:rowOff>
    </xdr:from>
    <xdr:to>
      <xdr:col>82</xdr:col>
      <xdr:colOff>107950</xdr:colOff>
      <xdr:row>55</xdr:row>
      <xdr:rowOff>112304</xdr:rowOff>
    </xdr:to>
    <xdr:cxnSp macro="">
      <xdr:nvCxnSpPr>
        <xdr:cNvPr id="252" name="直線コネクタ 251"/>
        <xdr:cNvCxnSpPr/>
      </xdr:nvCxnSpPr>
      <xdr:spPr>
        <a:xfrm flipV="1">
          <a:off x="15671800" y="9228546"/>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56</xdr:row>
      <xdr:rowOff>104140</xdr:rowOff>
    </xdr:to>
    <xdr:cxnSp macro="">
      <xdr:nvCxnSpPr>
        <xdr:cNvPr id="255" name="直線コネクタ 254"/>
        <xdr:cNvCxnSpPr/>
      </xdr:nvCxnSpPr>
      <xdr:spPr>
        <a:xfrm flipV="1">
          <a:off x="14782800" y="954205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4535</xdr:rowOff>
    </xdr:to>
    <xdr:cxnSp macro="">
      <xdr:nvCxnSpPr>
        <xdr:cNvPr id="258" name="直線コネクタ 257"/>
        <xdr:cNvCxnSpPr/>
      </xdr:nvCxnSpPr>
      <xdr:spPr>
        <a:xfrm flipV="1">
          <a:off x="13893800" y="97053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4535</xdr:rowOff>
    </xdr:to>
    <xdr:cxnSp macro="">
      <xdr:nvCxnSpPr>
        <xdr:cNvPr id="261" name="直線コネクタ 260"/>
        <xdr:cNvCxnSpPr/>
      </xdr:nvCxnSpPr>
      <xdr:spPr>
        <a:xfrm>
          <a:off x="13004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90896</xdr:rowOff>
    </xdr:from>
    <xdr:to>
      <xdr:col>82</xdr:col>
      <xdr:colOff>158750</xdr:colOff>
      <xdr:row>54</xdr:row>
      <xdr:rowOff>21046</xdr:rowOff>
    </xdr:to>
    <xdr:sp macro="" textlink="">
      <xdr:nvSpPr>
        <xdr:cNvPr id="271" name="楕円 270"/>
        <xdr:cNvSpPr/>
      </xdr:nvSpPr>
      <xdr:spPr>
        <a:xfrm>
          <a:off x="16459200" y="91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170923</xdr:rowOff>
    </xdr:from>
    <xdr:ext cx="762000" cy="259045"/>
    <xdr:sp macro="" textlink="">
      <xdr:nvSpPr>
        <xdr:cNvPr id="272" name="その他該当値テキスト"/>
        <xdr:cNvSpPr txBox="1"/>
      </xdr:nvSpPr>
      <xdr:spPr>
        <a:xfrm>
          <a:off x="16598900" y="908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3" name="楕円 272"/>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4" name="テキスト ボックス 273"/>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5" name="楕円 274"/>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6" name="テキスト ボックス 275"/>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7" name="楕円 276"/>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8" name="テキスト ボックス 277"/>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9" name="楕円 27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80" name="テキスト ボックス 279"/>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平成３０年度から法適化した下水道事業への繰出金分の増加が主な要因である。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全国平均、滋賀県平均、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補助金を交付するのが適当な事業を行っているのかなどについて明確な基準を設けて、必要性の低い補助金は見直しや廃止を行うよう努める。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38</xdr:row>
      <xdr:rowOff>40132</xdr:rowOff>
    </xdr:to>
    <xdr:cxnSp macro="">
      <xdr:nvCxnSpPr>
        <xdr:cNvPr id="310" name="直線コネクタ 309"/>
        <xdr:cNvCxnSpPr/>
      </xdr:nvCxnSpPr>
      <xdr:spPr>
        <a:xfrm>
          <a:off x="15671800" y="619861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122428</xdr:rowOff>
    </xdr:to>
    <xdr:cxnSp macro="">
      <xdr:nvCxnSpPr>
        <xdr:cNvPr id="313" name="直線コネクタ 312"/>
        <xdr:cNvCxnSpPr/>
      </xdr:nvCxnSpPr>
      <xdr:spPr>
        <a:xfrm flipV="1">
          <a:off x="14782800" y="61986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88138</xdr:rowOff>
    </xdr:to>
    <xdr:cxnSp macro="">
      <xdr:nvCxnSpPr>
        <xdr:cNvPr id="316" name="直線コネクタ 315"/>
        <xdr:cNvCxnSpPr/>
      </xdr:nvCxnSpPr>
      <xdr:spPr>
        <a:xfrm flipV="1">
          <a:off x="13893800" y="62946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88138</xdr:rowOff>
    </xdr:to>
    <xdr:cxnSp macro="">
      <xdr:nvCxnSpPr>
        <xdr:cNvPr id="319" name="直線コネクタ 318"/>
        <xdr:cNvCxnSpPr/>
      </xdr:nvCxnSpPr>
      <xdr:spPr>
        <a:xfrm>
          <a:off x="13004800" y="62717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3" name="テキスト ボックス 32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9" name="楕円 328"/>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30"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1" name="楕円 330"/>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2" name="テキスト ボックス 331"/>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3" name="楕円 33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4" name="テキスト ボックス 333"/>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7" name="楕円 336"/>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8" name="テキスト ボックス 337"/>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普通建設事業の計画的な実施、および積極的な繰上償還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してきたものの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た。しかしながら、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．８ポイント、類似団体平均を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44704</xdr:rowOff>
    </xdr:to>
    <xdr:cxnSp macro="">
      <xdr:nvCxnSpPr>
        <xdr:cNvPr id="368" name="直線コネクタ 367"/>
        <xdr:cNvCxnSpPr/>
      </xdr:nvCxnSpPr>
      <xdr:spPr>
        <a:xfrm>
          <a:off x="3987800" y="13038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122428</xdr:rowOff>
    </xdr:to>
    <xdr:cxnSp macro="">
      <xdr:nvCxnSpPr>
        <xdr:cNvPr id="371" name="直線コネクタ 370"/>
        <xdr:cNvCxnSpPr/>
      </xdr:nvCxnSpPr>
      <xdr:spPr>
        <a:xfrm flipV="1">
          <a:off x="3098800" y="13038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33274</xdr:rowOff>
    </xdr:to>
    <xdr:cxnSp macro="">
      <xdr:nvCxnSpPr>
        <xdr:cNvPr id="374" name="直線コネクタ 373"/>
        <xdr:cNvCxnSpPr/>
      </xdr:nvCxnSpPr>
      <xdr:spPr>
        <a:xfrm flipV="1">
          <a:off x="2209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33274</xdr:rowOff>
    </xdr:to>
    <xdr:cxnSp macro="">
      <xdr:nvCxnSpPr>
        <xdr:cNvPr id="377" name="直線コネクタ 376"/>
        <xdr:cNvCxnSpPr/>
      </xdr:nvCxnSpPr>
      <xdr:spPr>
        <a:xfrm>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7" name="楕円 386"/>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8"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9" name="楕円 388"/>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90" name="テキスト ボックス 389"/>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1" name="楕円 390"/>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2" name="テキスト ボックス 391"/>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3" name="楕円 392"/>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94" name="テキスト ボックス 393"/>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5" name="楕円 394"/>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6" name="テキスト ボックス 39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２．３ポイント上回る結果となった。主な要因は平成３０年度は投資的経費が減少したことにより公債費以外の比率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しているが、全国平均、滋賀県平均は下回っている。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77</xdr:row>
      <xdr:rowOff>83565</xdr:rowOff>
    </xdr:to>
    <xdr:cxnSp macro="">
      <xdr:nvCxnSpPr>
        <xdr:cNvPr id="427" name="直線コネクタ 426"/>
        <xdr:cNvCxnSpPr/>
      </xdr:nvCxnSpPr>
      <xdr:spPr>
        <a:xfrm>
          <a:off x="15671800" y="12919456"/>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79</xdr:row>
      <xdr:rowOff>1270</xdr:rowOff>
    </xdr:to>
    <xdr:cxnSp macro="">
      <xdr:nvCxnSpPr>
        <xdr:cNvPr id="430" name="直線コネクタ 429"/>
        <xdr:cNvCxnSpPr/>
      </xdr:nvCxnSpPr>
      <xdr:spPr>
        <a:xfrm flipV="1">
          <a:off x="14782800" y="12919456"/>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81</xdr:row>
      <xdr:rowOff>42418</xdr:rowOff>
    </xdr:to>
    <xdr:cxnSp macro="">
      <xdr:nvCxnSpPr>
        <xdr:cNvPr id="433" name="直線コネクタ 432"/>
        <xdr:cNvCxnSpPr/>
      </xdr:nvCxnSpPr>
      <xdr:spPr>
        <a:xfrm flipV="1">
          <a:off x="13893800" y="1354582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81</xdr:row>
      <xdr:rowOff>42418</xdr:rowOff>
    </xdr:to>
    <xdr:cxnSp macro="">
      <xdr:nvCxnSpPr>
        <xdr:cNvPr id="436" name="直線コネクタ 435"/>
        <xdr:cNvCxnSpPr/>
      </xdr:nvCxnSpPr>
      <xdr:spPr>
        <a:xfrm>
          <a:off x="13004800" y="1347266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6" name="楕円 445"/>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7"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8" name="楕円 447"/>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49" name="テキスト ボックス 448"/>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0" name="楕円 449"/>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1" name="テキスト ボックス 450"/>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163068</xdr:rowOff>
    </xdr:from>
    <xdr:to>
      <xdr:col>69</xdr:col>
      <xdr:colOff>142875</xdr:colOff>
      <xdr:row>81</xdr:row>
      <xdr:rowOff>93218</xdr:rowOff>
    </xdr:to>
    <xdr:sp macro="" textlink="">
      <xdr:nvSpPr>
        <xdr:cNvPr id="452" name="楕円 451"/>
        <xdr:cNvSpPr/>
      </xdr:nvSpPr>
      <xdr:spPr>
        <a:xfrm>
          <a:off x="13843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77995</xdr:rowOff>
    </xdr:from>
    <xdr:ext cx="762000" cy="259045"/>
    <xdr:sp macro="" textlink="">
      <xdr:nvSpPr>
        <xdr:cNvPr id="453" name="テキスト ボックス 452"/>
        <xdr:cNvSpPr txBox="1"/>
      </xdr:nvSpPr>
      <xdr:spPr>
        <a:xfrm>
          <a:off x="13512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4" name="楕円 453"/>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5" name="テキスト ボックス 454"/>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129240</xdr:rowOff>
    </xdr:from>
    <xdr:to>
      <xdr:col>29</xdr:col>
      <xdr:colOff>127000</xdr:colOff>
      <xdr:row>17</xdr:row>
      <xdr:rowOff>132524</xdr:rowOff>
    </xdr:to>
    <xdr:cxnSp macro="">
      <xdr:nvCxnSpPr>
        <xdr:cNvPr id="50" name="直線コネクタ 49"/>
        <xdr:cNvCxnSpPr/>
      </xdr:nvCxnSpPr>
      <xdr:spPr bwMode="auto">
        <a:xfrm flipV="1">
          <a:off x="5003800" y="3091515"/>
          <a:ext cx="647700" cy="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114017</xdr:rowOff>
    </xdr:from>
    <xdr:ext cx="762000" cy="259045"/>
    <xdr:sp macro="" textlink="">
      <xdr:nvSpPr>
        <xdr:cNvPr id="51" name="人口1人当たり決算額の推移平均値テキスト130"/>
        <xdr:cNvSpPr txBox="1"/>
      </xdr:nvSpPr>
      <xdr:spPr>
        <a:xfrm>
          <a:off x="5740400" y="30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132524</xdr:rowOff>
    </xdr:from>
    <xdr:to>
      <xdr:col>26</xdr:col>
      <xdr:colOff>50800</xdr:colOff>
      <xdr:row>18</xdr:row>
      <xdr:rowOff>9736</xdr:rowOff>
    </xdr:to>
    <xdr:cxnSp macro="">
      <xdr:nvCxnSpPr>
        <xdr:cNvPr id="53" name="直線コネクタ 52"/>
        <xdr:cNvCxnSpPr/>
      </xdr:nvCxnSpPr>
      <xdr:spPr bwMode="auto">
        <a:xfrm flipV="1">
          <a:off x="4305300" y="3094799"/>
          <a:ext cx="698500" cy="4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9736</xdr:rowOff>
    </xdr:from>
    <xdr:to>
      <xdr:col>22</xdr:col>
      <xdr:colOff>114300</xdr:colOff>
      <xdr:row>18</xdr:row>
      <xdr:rowOff>12540</xdr:rowOff>
    </xdr:to>
    <xdr:cxnSp macro="">
      <xdr:nvCxnSpPr>
        <xdr:cNvPr id="56" name="直線コネクタ 55"/>
        <xdr:cNvCxnSpPr/>
      </xdr:nvCxnSpPr>
      <xdr:spPr bwMode="auto">
        <a:xfrm flipV="1">
          <a:off x="3606800" y="3143461"/>
          <a:ext cx="6985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12540</xdr:rowOff>
    </xdr:from>
    <xdr:to>
      <xdr:col>18</xdr:col>
      <xdr:colOff>177800</xdr:colOff>
      <xdr:row>18</xdr:row>
      <xdr:rowOff>32261</xdr:rowOff>
    </xdr:to>
    <xdr:cxnSp macro="">
      <xdr:nvCxnSpPr>
        <xdr:cNvPr id="59" name="直線コネクタ 58"/>
        <xdr:cNvCxnSpPr/>
      </xdr:nvCxnSpPr>
      <xdr:spPr bwMode="auto">
        <a:xfrm flipV="1">
          <a:off x="2908300" y="3146265"/>
          <a:ext cx="698500" cy="1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78440</xdr:rowOff>
    </xdr:from>
    <xdr:to>
      <xdr:col>29</xdr:col>
      <xdr:colOff>177800</xdr:colOff>
      <xdr:row>18</xdr:row>
      <xdr:rowOff>8590</xdr:rowOff>
    </xdr:to>
    <xdr:sp macro="" textlink="">
      <xdr:nvSpPr>
        <xdr:cNvPr id="69" name="楕円 68"/>
        <xdr:cNvSpPr/>
      </xdr:nvSpPr>
      <xdr:spPr bwMode="auto">
        <a:xfrm>
          <a:off x="56007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94967</xdr:rowOff>
    </xdr:from>
    <xdr:ext cx="762000" cy="259045"/>
    <xdr:sp macro="" textlink="">
      <xdr:nvSpPr>
        <xdr:cNvPr id="70" name="人口1人当たり決算額の推移該当値テキスト130"/>
        <xdr:cNvSpPr txBox="1"/>
      </xdr:nvSpPr>
      <xdr:spPr>
        <a:xfrm>
          <a:off x="5740400" y="288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81724</xdr:rowOff>
    </xdr:from>
    <xdr:to>
      <xdr:col>26</xdr:col>
      <xdr:colOff>101600</xdr:colOff>
      <xdr:row>18</xdr:row>
      <xdr:rowOff>11874</xdr:rowOff>
    </xdr:to>
    <xdr:sp macro="" textlink="">
      <xdr:nvSpPr>
        <xdr:cNvPr id="71" name="楕円 70"/>
        <xdr:cNvSpPr/>
      </xdr:nvSpPr>
      <xdr:spPr bwMode="auto">
        <a:xfrm>
          <a:off x="4953000" y="304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22051</xdr:rowOff>
    </xdr:from>
    <xdr:ext cx="736600" cy="259045"/>
    <xdr:sp macro="" textlink="">
      <xdr:nvSpPr>
        <xdr:cNvPr id="72" name="テキスト ボックス 71"/>
        <xdr:cNvSpPr txBox="1"/>
      </xdr:nvSpPr>
      <xdr:spPr>
        <a:xfrm>
          <a:off x="4622800" y="281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130386</xdr:rowOff>
    </xdr:from>
    <xdr:to>
      <xdr:col>22</xdr:col>
      <xdr:colOff>165100</xdr:colOff>
      <xdr:row>18</xdr:row>
      <xdr:rowOff>60536</xdr:rowOff>
    </xdr:to>
    <xdr:sp macro="" textlink="">
      <xdr:nvSpPr>
        <xdr:cNvPr id="73" name="楕円 72"/>
        <xdr:cNvSpPr/>
      </xdr:nvSpPr>
      <xdr:spPr bwMode="auto">
        <a:xfrm>
          <a:off x="4254500" y="309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45313</xdr:rowOff>
    </xdr:from>
    <xdr:ext cx="762000" cy="259045"/>
    <xdr:sp macro="" textlink="">
      <xdr:nvSpPr>
        <xdr:cNvPr id="74" name="テキスト ボックス 73"/>
        <xdr:cNvSpPr txBox="1"/>
      </xdr:nvSpPr>
      <xdr:spPr>
        <a:xfrm>
          <a:off x="3924300" y="31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133190</xdr:rowOff>
    </xdr:from>
    <xdr:to>
      <xdr:col>19</xdr:col>
      <xdr:colOff>38100</xdr:colOff>
      <xdr:row>18</xdr:row>
      <xdr:rowOff>63340</xdr:rowOff>
    </xdr:to>
    <xdr:sp macro="" textlink="">
      <xdr:nvSpPr>
        <xdr:cNvPr id="75" name="楕円 74"/>
        <xdr:cNvSpPr/>
      </xdr:nvSpPr>
      <xdr:spPr bwMode="auto">
        <a:xfrm>
          <a:off x="3556000" y="30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48117</xdr:rowOff>
    </xdr:from>
    <xdr:ext cx="762000" cy="259045"/>
    <xdr:sp macro="" textlink="">
      <xdr:nvSpPr>
        <xdr:cNvPr id="76" name="テキスト ボックス 75"/>
        <xdr:cNvSpPr txBox="1"/>
      </xdr:nvSpPr>
      <xdr:spPr>
        <a:xfrm>
          <a:off x="3225800" y="318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152911</xdr:rowOff>
    </xdr:from>
    <xdr:to>
      <xdr:col>15</xdr:col>
      <xdr:colOff>101600</xdr:colOff>
      <xdr:row>18</xdr:row>
      <xdr:rowOff>83061</xdr:rowOff>
    </xdr:to>
    <xdr:sp macro="" textlink="">
      <xdr:nvSpPr>
        <xdr:cNvPr id="77" name="楕円 76"/>
        <xdr:cNvSpPr/>
      </xdr:nvSpPr>
      <xdr:spPr bwMode="auto">
        <a:xfrm>
          <a:off x="2857500" y="311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67837</xdr:rowOff>
    </xdr:from>
    <xdr:ext cx="762000" cy="259045"/>
    <xdr:sp macro="" textlink="">
      <xdr:nvSpPr>
        <xdr:cNvPr id="78" name="テキスト ボックス 77"/>
        <xdr:cNvSpPr txBox="1"/>
      </xdr:nvSpPr>
      <xdr:spPr>
        <a:xfrm>
          <a:off x="2527300" y="32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14129</xdr:rowOff>
    </xdr:from>
    <xdr:to>
      <xdr:col>29</xdr:col>
      <xdr:colOff>127000</xdr:colOff>
      <xdr:row>36</xdr:row>
      <xdr:rowOff>53334</xdr:rowOff>
    </xdr:to>
    <xdr:cxnSp macro="">
      <xdr:nvCxnSpPr>
        <xdr:cNvPr id="112" name="直線コネクタ 111"/>
        <xdr:cNvCxnSpPr/>
      </xdr:nvCxnSpPr>
      <xdr:spPr bwMode="auto">
        <a:xfrm>
          <a:off x="5003800" y="6967379"/>
          <a:ext cx="6477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38111</xdr:rowOff>
    </xdr:from>
    <xdr:ext cx="762000" cy="259045"/>
    <xdr:sp macro="" textlink="">
      <xdr:nvSpPr>
        <xdr:cNvPr id="113" name="人口1人当たり決算額の推移平均値テキスト445"/>
        <xdr:cNvSpPr txBox="1"/>
      </xdr:nvSpPr>
      <xdr:spPr>
        <a:xfrm>
          <a:off x="5740400" y="6991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14129</xdr:rowOff>
    </xdr:from>
    <xdr:to>
      <xdr:col>26</xdr:col>
      <xdr:colOff>50800</xdr:colOff>
      <xdr:row>36</xdr:row>
      <xdr:rowOff>48685</xdr:rowOff>
    </xdr:to>
    <xdr:cxnSp macro="">
      <xdr:nvCxnSpPr>
        <xdr:cNvPr id="115" name="直線コネクタ 114"/>
        <xdr:cNvCxnSpPr/>
      </xdr:nvCxnSpPr>
      <xdr:spPr bwMode="auto">
        <a:xfrm flipV="1">
          <a:off x="4305300" y="6967379"/>
          <a:ext cx="698500" cy="3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340646</xdr:rowOff>
    </xdr:from>
    <xdr:to>
      <xdr:col>22</xdr:col>
      <xdr:colOff>114300</xdr:colOff>
      <xdr:row>36</xdr:row>
      <xdr:rowOff>48685</xdr:rowOff>
    </xdr:to>
    <xdr:cxnSp macro="">
      <xdr:nvCxnSpPr>
        <xdr:cNvPr id="118" name="直線コネクタ 117"/>
        <xdr:cNvCxnSpPr/>
      </xdr:nvCxnSpPr>
      <xdr:spPr bwMode="auto">
        <a:xfrm>
          <a:off x="3606800" y="6950996"/>
          <a:ext cx="698500" cy="5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340646</xdr:rowOff>
    </xdr:from>
    <xdr:to>
      <xdr:col>18</xdr:col>
      <xdr:colOff>177800</xdr:colOff>
      <xdr:row>36</xdr:row>
      <xdr:rowOff>19196</xdr:rowOff>
    </xdr:to>
    <xdr:cxnSp macro="">
      <xdr:nvCxnSpPr>
        <xdr:cNvPr id="121" name="直線コネクタ 120"/>
        <xdr:cNvCxnSpPr/>
      </xdr:nvCxnSpPr>
      <xdr:spPr bwMode="auto">
        <a:xfrm flipV="1">
          <a:off x="2908300" y="6950996"/>
          <a:ext cx="698500" cy="2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2534</xdr:rowOff>
    </xdr:from>
    <xdr:to>
      <xdr:col>29</xdr:col>
      <xdr:colOff>177800</xdr:colOff>
      <xdr:row>36</xdr:row>
      <xdr:rowOff>104134</xdr:rowOff>
    </xdr:to>
    <xdr:sp macro="" textlink="">
      <xdr:nvSpPr>
        <xdr:cNvPr id="131" name="楕円 130"/>
        <xdr:cNvSpPr/>
      </xdr:nvSpPr>
      <xdr:spPr bwMode="auto">
        <a:xfrm>
          <a:off x="56007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190511</xdr:rowOff>
    </xdr:from>
    <xdr:ext cx="762000" cy="259045"/>
    <xdr:sp macro="" textlink="">
      <xdr:nvSpPr>
        <xdr:cNvPr id="132" name="人口1人当たり決算額の推移該当値テキスト445"/>
        <xdr:cNvSpPr txBox="1"/>
      </xdr:nvSpPr>
      <xdr:spPr>
        <a:xfrm>
          <a:off x="5740400" y="680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306229</xdr:rowOff>
    </xdr:from>
    <xdr:to>
      <xdr:col>26</xdr:col>
      <xdr:colOff>101600</xdr:colOff>
      <xdr:row>36</xdr:row>
      <xdr:rowOff>64929</xdr:rowOff>
    </xdr:to>
    <xdr:sp macro="" textlink="">
      <xdr:nvSpPr>
        <xdr:cNvPr id="133" name="楕円 132"/>
        <xdr:cNvSpPr/>
      </xdr:nvSpPr>
      <xdr:spPr bwMode="auto">
        <a:xfrm>
          <a:off x="4953000" y="691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75106</xdr:rowOff>
    </xdr:from>
    <xdr:ext cx="736600" cy="259045"/>
    <xdr:sp macro="" textlink="">
      <xdr:nvSpPr>
        <xdr:cNvPr id="134" name="テキスト ボックス 133"/>
        <xdr:cNvSpPr txBox="1"/>
      </xdr:nvSpPr>
      <xdr:spPr>
        <a:xfrm>
          <a:off x="4622800" y="668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340785</xdr:rowOff>
    </xdr:from>
    <xdr:to>
      <xdr:col>22</xdr:col>
      <xdr:colOff>165100</xdr:colOff>
      <xdr:row>36</xdr:row>
      <xdr:rowOff>99485</xdr:rowOff>
    </xdr:to>
    <xdr:sp macro="" textlink="">
      <xdr:nvSpPr>
        <xdr:cNvPr id="135" name="楕円 134"/>
        <xdr:cNvSpPr/>
      </xdr:nvSpPr>
      <xdr:spPr bwMode="auto">
        <a:xfrm>
          <a:off x="4254500" y="695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109662</xdr:rowOff>
    </xdr:from>
    <xdr:ext cx="762000" cy="259045"/>
    <xdr:sp macro="" textlink="">
      <xdr:nvSpPr>
        <xdr:cNvPr id="136" name="テキスト ボックス 135"/>
        <xdr:cNvSpPr txBox="1"/>
      </xdr:nvSpPr>
      <xdr:spPr>
        <a:xfrm>
          <a:off x="3924300" y="672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289846</xdr:rowOff>
    </xdr:from>
    <xdr:to>
      <xdr:col>19</xdr:col>
      <xdr:colOff>38100</xdr:colOff>
      <xdr:row>36</xdr:row>
      <xdr:rowOff>48546</xdr:rowOff>
    </xdr:to>
    <xdr:sp macro="" textlink="">
      <xdr:nvSpPr>
        <xdr:cNvPr id="137" name="楕円 136"/>
        <xdr:cNvSpPr/>
      </xdr:nvSpPr>
      <xdr:spPr bwMode="auto">
        <a:xfrm>
          <a:off x="3556000" y="690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58723</xdr:rowOff>
    </xdr:from>
    <xdr:ext cx="762000" cy="259045"/>
    <xdr:sp macro="" textlink="">
      <xdr:nvSpPr>
        <xdr:cNvPr id="138" name="テキスト ボックス 137"/>
        <xdr:cNvSpPr txBox="1"/>
      </xdr:nvSpPr>
      <xdr:spPr>
        <a:xfrm>
          <a:off x="3225800" y="66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311296</xdr:rowOff>
    </xdr:from>
    <xdr:to>
      <xdr:col>15</xdr:col>
      <xdr:colOff>101600</xdr:colOff>
      <xdr:row>36</xdr:row>
      <xdr:rowOff>69996</xdr:rowOff>
    </xdr:to>
    <xdr:sp macro="" textlink="">
      <xdr:nvSpPr>
        <xdr:cNvPr id="139" name="楕円 138"/>
        <xdr:cNvSpPr/>
      </xdr:nvSpPr>
      <xdr:spPr bwMode="auto">
        <a:xfrm>
          <a:off x="2857500" y="692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80173</xdr:rowOff>
    </xdr:from>
    <xdr:ext cx="762000" cy="259045"/>
    <xdr:sp macro="" textlink="">
      <xdr:nvSpPr>
        <xdr:cNvPr id="140" name="テキスト ボックス 139"/>
        <xdr:cNvSpPr txBox="1"/>
      </xdr:nvSpPr>
      <xdr:spPr>
        <a:xfrm>
          <a:off x="2527300" y="66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12,149
11,930
44.55
6,213,439
6,013,288
168,147
3,993,713
4,611,697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99942</xdr:rowOff>
    </xdr:from>
    <xdr:to>
      <xdr:col>24</xdr:col>
      <xdr:colOff>63500</xdr:colOff>
      <xdr:row>36</xdr:row>
      <xdr:rowOff>109891</xdr:rowOff>
    </xdr:to>
    <xdr:cxnSp macro="">
      <xdr:nvCxnSpPr>
        <xdr:cNvPr id="59" name="直線コネクタ 58"/>
        <xdr:cNvCxnSpPr/>
      </xdr:nvCxnSpPr>
      <xdr:spPr>
        <a:xfrm flipV="1">
          <a:off x="3797300" y="6272142"/>
          <a:ext cx="8382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109891</xdr:rowOff>
    </xdr:from>
    <xdr:to>
      <xdr:col>19</xdr:col>
      <xdr:colOff>177800</xdr:colOff>
      <xdr:row>37</xdr:row>
      <xdr:rowOff>3244</xdr:rowOff>
    </xdr:to>
    <xdr:cxnSp macro="">
      <xdr:nvCxnSpPr>
        <xdr:cNvPr id="62" name="直線コネクタ 61"/>
        <xdr:cNvCxnSpPr/>
      </xdr:nvCxnSpPr>
      <xdr:spPr>
        <a:xfrm flipV="1">
          <a:off x="2908300" y="6282091"/>
          <a:ext cx="889000" cy="6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2019</xdr:rowOff>
    </xdr:from>
    <xdr:to>
      <xdr:col>15</xdr:col>
      <xdr:colOff>50800</xdr:colOff>
      <xdr:row>37</xdr:row>
      <xdr:rowOff>3244</xdr:rowOff>
    </xdr:to>
    <xdr:cxnSp macro="">
      <xdr:nvCxnSpPr>
        <xdr:cNvPr id="65" name="直線コネクタ 64"/>
        <xdr:cNvCxnSpPr/>
      </xdr:nvCxnSpPr>
      <xdr:spPr>
        <a:xfrm>
          <a:off x="2019300" y="6345669"/>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2019</xdr:rowOff>
    </xdr:from>
    <xdr:to>
      <xdr:col>10</xdr:col>
      <xdr:colOff>114300</xdr:colOff>
      <xdr:row>37</xdr:row>
      <xdr:rowOff>14555</xdr:rowOff>
    </xdr:to>
    <xdr:cxnSp macro="">
      <xdr:nvCxnSpPr>
        <xdr:cNvPr id="68" name="直線コネクタ 67"/>
        <xdr:cNvCxnSpPr/>
      </xdr:nvCxnSpPr>
      <xdr:spPr>
        <a:xfrm flipV="1">
          <a:off x="1130300" y="6345669"/>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49142</xdr:rowOff>
    </xdr:from>
    <xdr:to>
      <xdr:col>24</xdr:col>
      <xdr:colOff>114300</xdr:colOff>
      <xdr:row>36</xdr:row>
      <xdr:rowOff>150742</xdr:rowOff>
    </xdr:to>
    <xdr:sp macro="" textlink="">
      <xdr:nvSpPr>
        <xdr:cNvPr id="78" name="楕円 77"/>
        <xdr:cNvSpPr/>
      </xdr:nvSpPr>
      <xdr:spPr>
        <a:xfrm>
          <a:off x="4584700" y="6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72019</xdr:rowOff>
    </xdr:from>
    <xdr:ext cx="534377" cy="259045"/>
    <xdr:sp macro="" textlink="">
      <xdr:nvSpPr>
        <xdr:cNvPr id="79" name="人件費該当値テキスト"/>
        <xdr:cNvSpPr txBox="1"/>
      </xdr:nvSpPr>
      <xdr:spPr>
        <a:xfrm>
          <a:off x="4686300" y="60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59091</xdr:rowOff>
    </xdr:from>
    <xdr:to>
      <xdr:col>20</xdr:col>
      <xdr:colOff>38100</xdr:colOff>
      <xdr:row>36</xdr:row>
      <xdr:rowOff>160691</xdr:rowOff>
    </xdr:to>
    <xdr:sp macro="" textlink="">
      <xdr:nvSpPr>
        <xdr:cNvPr id="80" name="楕円 79"/>
        <xdr:cNvSpPr/>
      </xdr:nvSpPr>
      <xdr:spPr>
        <a:xfrm>
          <a:off x="3746500" y="62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5768</xdr:rowOff>
    </xdr:from>
    <xdr:ext cx="534377" cy="259045"/>
    <xdr:sp macro="" textlink="">
      <xdr:nvSpPr>
        <xdr:cNvPr id="81" name="テキスト ボックス 80"/>
        <xdr:cNvSpPr txBox="1"/>
      </xdr:nvSpPr>
      <xdr:spPr>
        <a:xfrm>
          <a:off x="3530111" y="60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123894</xdr:rowOff>
    </xdr:from>
    <xdr:to>
      <xdr:col>15</xdr:col>
      <xdr:colOff>101600</xdr:colOff>
      <xdr:row>37</xdr:row>
      <xdr:rowOff>54044</xdr:rowOff>
    </xdr:to>
    <xdr:sp macro="" textlink="">
      <xdr:nvSpPr>
        <xdr:cNvPr id="82" name="楕円 81"/>
        <xdr:cNvSpPr/>
      </xdr:nvSpPr>
      <xdr:spPr>
        <a:xfrm>
          <a:off x="2857500" y="62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45171</xdr:rowOff>
    </xdr:from>
    <xdr:ext cx="534377" cy="259045"/>
    <xdr:sp macro="" textlink="">
      <xdr:nvSpPr>
        <xdr:cNvPr id="83" name="テキスト ボックス 82"/>
        <xdr:cNvSpPr txBox="1"/>
      </xdr:nvSpPr>
      <xdr:spPr>
        <a:xfrm>
          <a:off x="2641111" y="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122669</xdr:rowOff>
    </xdr:from>
    <xdr:to>
      <xdr:col>10</xdr:col>
      <xdr:colOff>165100</xdr:colOff>
      <xdr:row>37</xdr:row>
      <xdr:rowOff>52819</xdr:rowOff>
    </xdr:to>
    <xdr:sp macro="" textlink="">
      <xdr:nvSpPr>
        <xdr:cNvPr id="84" name="楕円 83"/>
        <xdr:cNvSpPr/>
      </xdr:nvSpPr>
      <xdr:spPr>
        <a:xfrm>
          <a:off x="1968500" y="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43946</xdr:rowOff>
    </xdr:from>
    <xdr:ext cx="534377" cy="259045"/>
    <xdr:sp macro="" textlink="">
      <xdr:nvSpPr>
        <xdr:cNvPr id="85" name="テキスト ボックス 84"/>
        <xdr:cNvSpPr txBox="1"/>
      </xdr:nvSpPr>
      <xdr:spPr>
        <a:xfrm>
          <a:off x="1752111" y="63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135205</xdr:rowOff>
    </xdr:from>
    <xdr:to>
      <xdr:col>6</xdr:col>
      <xdr:colOff>38100</xdr:colOff>
      <xdr:row>37</xdr:row>
      <xdr:rowOff>65355</xdr:rowOff>
    </xdr:to>
    <xdr:sp macro="" textlink="">
      <xdr:nvSpPr>
        <xdr:cNvPr id="86" name="楕円 85"/>
        <xdr:cNvSpPr/>
      </xdr:nvSpPr>
      <xdr:spPr>
        <a:xfrm>
          <a:off x="1079500" y="63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56482</xdr:rowOff>
    </xdr:from>
    <xdr:ext cx="534377" cy="259045"/>
    <xdr:sp macro="" textlink="">
      <xdr:nvSpPr>
        <xdr:cNvPr id="87" name="テキスト ボックス 86"/>
        <xdr:cNvSpPr txBox="1"/>
      </xdr:nvSpPr>
      <xdr:spPr>
        <a:xfrm>
          <a:off x="863111" y="64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78458</xdr:rowOff>
    </xdr:from>
    <xdr:to>
      <xdr:col>24</xdr:col>
      <xdr:colOff>63500</xdr:colOff>
      <xdr:row>56</xdr:row>
      <xdr:rowOff>80081</xdr:rowOff>
    </xdr:to>
    <xdr:cxnSp macro="">
      <xdr:nvCxnSpPr>
        <xdr:cNvPr id="114" name="直線コネクタ 113"/>
        <xdr:cNvCxnSpPr/>
      </xdr:nvCxnSpPr>
      <xdr:spPr>
        <a:xfrm>
          <a:off x="3797300" y="9679658"/>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78458</xdr:rowOff>
    </xdr:from>
    <xdr:to>
      <xdr:col>19</xdr:col>
      <xdr:colOff>177800</xdr:colOff>
      <xdr:row>56</xdr:row>
      <xdr:rowOff>79016</xdr:rowOff>
    </xdr:to>
    <xdr:cxnSp macro="">
      <xdr:nvCxnSpPr>
        <xdr:cNvPr id="117" name="直線コネクタ 116"/>
        <xdr:cNvCxnSpPr/>
      </xdr:nvCxnSpPr>
      <xdr:spPr>
        <a:xfrm flipV="1">
          <a:off x="2908300" y="967965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79016</xdr:rowOff>
    </xdr:from>
    <xdr:to>
      <xdr:col>15</xdr:col>
      <xdr:colOff>50800</xdr:colOff>
      <xdr:row>56</xdr:row>
      <xdr:rowOff>90332</xdr:rowOff>
    </xdr:to>
    <xdr:cxnSp macro="">
      <xdr:nvCxnSpPr>
        <xdr:cNvPr id="120" name="直線コネクタ 119"/>
        <xdr:cNvCxnSpPr/>
      </xdr:nvCxnSpPr>
      <xdr:spPr>
        <a:xfrm flipV="1">
          <a:off x="2019300" y="968021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71298</xdr:rowOff>
    </xdr:from>
    <xdr:to>
      <xdr:col>10</xdr:col>
      <xdr:colOff>114300</xdr:colOff>
      <xdr:row>56</xdr:row>
      <xdr:rowOff>90332</xdr:rowOff>
    </xdr:to>
    <xdr:cxnSp macro="">
      <xdr:nvCxnSpPr>
        <xdr:cNvPr id="123" name="直線コネクタ 122"/>
        <xdr:cNvCxnSpPr/>
      </xdr:nvCxnSpPr>
      <xdr:spPr>
        <a:xfrm>
          <a:off x="1130300" y="9672498"/>
          <a:ext cx="8890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29281</xdr:rowOff>
    </xdr:from>
    <xdr:to>
      <xdr:col>24</xdr:col>
      <xdr:colOff>114300</xdr:colOff>
      <xdr:row>56</xdr:row>
      <xdr:rowOff>130881</xdr:rowOff>
    </xdr:to>
    <xdr:sp macro="" textlink="">
      <xdr:nvSpPr>
        <xdr:cNvPr id="133" name="楕円 132"/>
        <xdr:cNvSpPr/>
      </xdr:nvSpPr>
      <xdr:spPr>
        <a:xfrm>
          <a:off x="45847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52158</xdr:rowOff>
    </xdr:from>
    <xdr:ext cx="534377" cy="259045"/>
    <xdr:sp macro="" textlink="">
      <xdr:nvSpPr>
        <xdr:cNvPr id="134" name="物件費該当値テキスト"/>
        <xdr:cNvSpPr txBox="1"/>
      </xdr:nvSpPr>
      <xdr:spPr>
        <a:xfrm>
          <a:off x="4686300" y="94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27658</xdr:rowOff>
    </xdr:from>
    <xdr:to>
      <xdr:col>20</xdr:col>
      <xdr:colOff>38100</xdr:colOff>
      <xdr:row>56</xdr:row>
      <xdr:rowOff>129258</xdr:rowOff>
    </xdr:to>
    <xdr:sp macro="" textlink="">
      <xdr:nvSpPr>
        <xdr:cNvPr id="135" name="楕円 134"/>
        <xdr:cNvSpPr/>
      </xdr:nvSpPr>
      <xdr:spPr>
        <a:xfrm>
          <a:off x="3746500" y="9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145785</xdr:rowOff>
    </xdr:from>
    <xdr:ext cx="534377" cy="259045"/>
    <xdr:sp macro="" textlink="">
      <xdr:nvSpPr>
        <xdr:cNvPr id="136" name="テキスト ボックス 135"/>
        <xdr:cNvSpPr txBox="1"/>
      </xdr:nvSpPr>
      <xdr:spPr>
        <a:xfrm>
          <a:off x="3530111" y="94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28216</xdr:rowOff>
    </xdr:from>
    <xdr:to>
      <xdr:col>15</xdr:col>
      <xdr:colOff>101600</xdr:colOff>
      <xdr:row>56</xdr:row>
      <xdr:rowOff>129816</xdr:rowOff>
    </xdr:to>
    <xdr:sp macro="" textlink="">
      <xdr:nvSpPr>
        <xdr:cNvPr id="137" name="楕円 136"/>
        <xdr:cNvSpPr/>
      </xdr:nvSpPr>
      <xdr:spPr>
        <a:xfrm>
          <a:off x="2857500" y="9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146343</xdr:rowOff>
    </xdr:from>
    <xdr:ext cx="534377" cy="259045"/>
    <xdr:sp macro="" textlink="">
      <xdr:nvSpPr>
        <xdr:cNvPr id="138" name="テキスト ボックス 137"/>
        <xdr:cNvSpPr txBox="1"/>
      </xdr:nvSpPr>
      <xdr:spPr>
        <a:xfrm>
          <a:off x="2641111" y="94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39532</xdr:rowOff>
    </xdr:from>
    <xdr:to>
      <xdr:col>10</xdr:col>
      <xdr:colOff>165100</xdr:colOff>
      <xdr:row>56</xdr:row>
      <xdr:rowOff>141132</xdr:rowOff>
    </xdr:to>
    <xdr:sp macro="" textlink="">
      <xdr:nvSpPr>
        <xdr:cNvPr id="139" name="楕円 138"/>
        <xdr:cNvSpPr/>
      </xdr:nvSpPr>
      <xdr:spPr>
        <a:xfrm>
          <a:off x="1968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132259</xdr:rowOff>
    </xdr:from>
    <xdr:ext cx="534377" cy="259045"/>
    <xdr:sp macro="" textlink="">
      <xdr:nvSpPr>
        <xdr:cNvPr id="140" name="テキスト ボックス 139"/>
        <xdr:cNvSpPr txBox="1"/>
      </xdr:nvSpPr>
      <xdr:spPr>
        <a:xfrm>
          <a:off x="1752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20498</xdr:rowOff>
    </xdr:from>
    <xdr:to>
      <xdr:col>6</xdr:col>
      <xdr:colOff>38100</xdr:colOff>
      <xdr:row>56</xdr:row>
      <xdr:rowOff>122098</xdr:rowOff>
    </xdr:to>
    <xdr:sp macro="" textlink="">
      <xdr:nvSpPr>
        <xdr:cNvPr id="141" name="楕円 140"/>
        <xdr:cNvSpPr/>
      </xdr:nvSpPr>
      <xdr:spPr>
        <a:xfrm>
          <a:off x="1079500" y="96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113225</xdr:rowOff>
    </xdr:from>
    <xdr:ext cx="534377" cy="259045"/>
    <xdr:sp macro="" textlink="">
      <xdr:nvSpPr>
        <xdr:cNvPr id="142" name="テキスト ボックス 141"/>
        <xdr:cNvSpPr txBox="1"/>
      </xdr:nvSpPr>
      <xdr:spPr>
        <a:xfrm>
          <a:off x="863111" y="97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109091</xdr:rowOff>
    </xdr:from>
    <xdr:to>
      <xdr:col>24</xdr:col>
      <xdr:colOff>63500</xdr:colOff>
      <xdr:row>78</xdr:row>
      <xdr:rowOff>110417</xdr:rowOff>
    </xdr:to>
    <xdr:cxnSp macro="">
      <xdr:nvCxnSpPr>
        <xdr:cNvPr id="169" name="直線コネクタ 168"/>
        <xdr:cNvCxnSpPr/>
      </xdr:nvCxnSpPr>
      <xdr:spPr>
        <a:xfrm flipV="1">
          <a:off x="3797300" y="13482191"/>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110417</xdr:rowOff>
    </xdr:from>
    <xdr:to>
      <xdr:col>19</xdr:col>
      <xdr:colOff>177800</xdr:colOff>
      <xdr:row>78</xdr:row>
      <xdr:rowOff>110623</xdr:rowOff>
    </xdr:to>
    <xdr:cxnSp macro="">
      <xdr:nvCxnSpPr>
        <xdr:cNvPr id="172" name="直線コネクタ 171"/>
        <xdr:cNvCxnSpPr/>
      </xdr:nvCxnSpPr>
      <xdr:spPr>
        <a:xfrm flipV="1">
          <a:off x="2908300" y="134835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110623</xdr:rowOff>
    </xdr:from>
    <xdr:to>
      <xdr:col>15</xdr:col>
      <xdr:colOff>50800</xdr:colOff>
      <xdr:row>78</xdr:row>
      <xdr:rowOff>118554</xdr:rowOff>
    </xdr:to>
    <xdr:cxnSp macro="">
      <xdr:nvCxnSpPr>
        <xdr:cNvPr id="175" name="直線コネクタ 174"/>
        <xdr:cNvCxnSpPr/>
      </xdr:nvCxnSpPr>
      <xdr:spPr>
        <a:xfrm flipV="1">
          <a:off x="2019300" y="13483723"/>
          <a:ext cx="8890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117275</xdr:rowOff>
    </xdr:from>
    <xdr:to>
      <xdr:col>10</xdr:col>
      <xdr:colOff>114300</xdr:colOff>
      <xdr:row>78</xdr:row>
      <xdr:rowOff>118554</xdr:rowOff>
    </xdr:to>
    <xdr:cxnSp macro="">
      <xdr:nvCxnSpPr>
        <xdr:cNvPr id="178" name="直線コネクタ 177"/>
        <xdr:cNvCxnSpPr/>
      </xdr:nvCxnSpPr>
      <xdr:spPr>
        <a:xfrm>
          <a:off x="1130300" y="13490375"/>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58291</xdr:rowOff>
    </xdr:from>
    <xdr:to>
      <xdr:col>24</xdr:col>
      <xdr:colOff>114300</xdr:colOff>
      <xdr:row>78</xdr:row>
      <xdr:rowOff>159891</xdr:rowOff>
    </xdr:to>
    <xdr:sp macro="" textlink="">
      <xdr:nvSpPr>
        <xdr:cNvPr id="188" name="楕円 187"/>
        <xdr:cNvSpPr/>
      </xdr:nvSpPr>
      <xdr:spPr>
        <a:xfrm>
          <a:off x="4584700" y="134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144668</xdr:rowOff>
    </xdr:from>
    <xdr:ext cx="469744" cy="259045"/>
    <xdr:sp macro="" textlink="">
      <xdr:nvSpPr>
        <xdr:cNvPr id="189" name="維持補修費該当値テキスト"/>
        <xdr:cNvSpPr txBox="1"/>
      </xdr:nvSpPr>
      <xdr:spPr>
        <a:xfrm>
          <a:off x="4686300" y="1334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59617</xdr:rowOff>
    </xdr:from>
    <xdr:to>
      <xdr:col>20</xdr:col>
      <xdr:colOff>38100</xdr:colOff>
      <xdr:row>78</xdr:row>
      <xdr:rowOff>161217</xdr:rowOff>
    </xdr:to>
    <xdr:sp macro="" textlink="">
      <xdr:nvSpPr>
        <xdr:cNvPr id="190" name="楕円 189"/>
        <xdr:cNvSpPr/>
      </xdr:nvSpPr>
      <xdr:spPr>
        <a:xfrm>
          <a:off x="3746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152344</xdr:rowOff>
    </xdr:from>
    <xdr:ext cx="469744" cy="259045"/>
    <xdr:sp macro="" textlink="">
      <xdr:nvSpPr>
        <xdr:cNvPr id="191" name="テキスト ボックス 190"/>
        <xdr:cNvSpPr txBox="1"/>
      </xdr:nvSpPr>
      <xdr:spPr>
        <a:xfrm>
          <a:off x="3562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59823</xdr:rowOff>
    </xdr:from>
    <xdr:to>
      <xdr:col>15</xdr:col>
      <xdr:colOff>101600</xdr:colOff>
      <xdr:row>78</xdr:row>
      <xdr:rowOff>161423</xdr:rowOff>
    </xdr:to>
    <xdr:sp macro="" textlink="">
      <xdr:nvSpPr>
        <xdr:cNvPr id="192" name="楕円 191"/>
        <xdr:cNvSpPr/>
      </xdr:nvSpPr>
      <xdr:spPr>
        <a:xfrm>
          <a:off x="28575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152550</xdr:rowOff>
    </xdr:from>
    <xdr:ext cx="469744" cy="259045"/>
    <xdr:sp macro="" textlink="">
      <xdr:nvSpPr>
        <xdr:cNvPr id="193" name="テキスト ボックス 192"/>
        <xdr:cNvSpPr txBox="1"/>
      </xdr:nvSpPr>
      <xdr:spPr>
        <a:xfrm>
          <a:off x="2673428" y="135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67754</xdr:rowOff>
    </xdr:from>
    <xdr:to>
      <xdr:col>10</xdr:col>
      <xdr:colOff>165100</xdr:colOff>
      <xdr:row>78</xdr:row>
      <xdr:rowOff>169354</xdr:rowOff>
    </xdr:to>
    <xdr:sp macro="" textlink="">
      <xdr:nvSpPr>
        <xdr:cNvPr id="194" name="楕円 193"/>
        <xdr:cNvSpPr/>
      </xdr:nvSpPr>
      <xdr:spPr>
        <a:xfrm>
          <a:off x="1968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160481</xdr:rowOff>
    </xdr:from>
    <xdr:ext cx="378565" cy="259045"/>
    <xdr:sp macro="" textlink="">
      <xdr:nvSpPr>
        <xdr:cNvPr id="195" name="テキスト ボックス 194"/>
        <xdr:cNvSpPr txBox="1"/>
      </xdr:nvSpPr>
      <xdr:spPr>
        <a:xfrm>
          <a:off x="1830017" y="1353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66475</xdr:rowOff>
    </xdr:from>
    <xdr:to>
      <xdr:col>6</xdr:col>
      <xdr:colOff>38100</xdr:colOff>
      <xdr:row>78</xdr:row>
      <xdr:rowOff>168075</xdr:rowOff>
    </xdr:to>
    <xdr:sp macro="" textlink="">
      <xdr:nvSpPr>
        <xdr:cNvPr id="196" name="楕円 195"/>
        <xdr:cNvSpPr/>
      </xdr:nvSpPr>
      <xdr:spPr>
        <a:xfrm>
          <a:off x="1079500" y="134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159202</xdr:rowOff>
    </xdr:from>
    <xdr:ext cx="378565" cy="259045"/>
    <xdr:sp macro="" textlink="">
      <xdr:nvSpPr>
        <xdr:cNvPr id="197" name="テキスト ボックス 196"/>
        <xdr:cNvSpPr txBox="1"/>
      </xdr:nvSpPr>
      <xdr:spPr>
        <a:xfrm>
          <a:off x="941017" y="1353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120231</xdr:rowOff>
    </xdr:from>
    <xdr:to>
      <xdr:col>24</xdr:col>
      <xdr:colOff>63500</xdr:colOff>
      <xdr:row>95</xdr:row>
      <xdr:rowOff>148273</xdr:rowOff>
    </xdr:to>
    <xdr:cxnSp macro="">
      <xdr:nvCxnSpPr>
        <xdr:cNvPr id="227" name="直線コネクタ 226"/>
        <xdr:cNvCxnSpPr/>
      </xdr:nvCxnSpPr>
      <xdr:spPr>
        <a:xfrm flipV="1">
          <a:off x="3797300" y="16407981"/>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148273</xdr:rowOff>
    </xdr:from>
    <xdr:to>
      <xdr:col>19</xdr:col>
      <xdr:colOff>177800</xdr:colOff>
      <xdr:row>96</xdr:row>
      <xdr:rowOff>30257</xdr:rowOff>
    </xdr:to>
    <xdr:cxnSp macro="">
      <xdr:nvCxnSpPr>
        <xdr:cNvPr id="230" name="直線コネクタ 229"/>
        <xdr:cNvCxnSpPr/>
      </xdr:nvCxnSpPr>
      <xdr:spPr>
        <a:xfrm flipV="1">
          <a:off x="2908300" y="16436023"/>
          <a:ext cx="889000" cy="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30257</xdr:rowOff>
    </xdr:from>
    <xdr:to>
      <xdr:col>15</xdr:col>
      <xdr:colOff>50800</xdr:colOff>
      <xdr:row>96</xdr:row>
      <xdr:rowOff>106896</xdr:rowOff>
    </xdr:to>
    <xdr:cxnSp macro="">
      <xdr:nvCxnSpPr>
        <xdr:cNvPr id="233" name="直線コネクタ 232"/>
        <xdr:cNvCxnSpPr/>
      </xdr:nvCxnSpPr>
      <xdr:spPr>
        <a:xfrm flipV="1">
          <a:off x="2019300" y="16489457"/>
          <a:ext cx="889000" cy="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106896</xdr:rowOff>
    </xdr:from>
    <xdr:to>
      <xdr:col>10</xdr:col>
      <xdr:colOff>114300</xdr:colOff>
      <xdr:row>97</xdr:row>
      <xdr:rowOff>2597</xdr:rowOff>
    </xdr:to>
    <xdr:cxnSp macro="">
      <xdr:nvCxnSpPr>
        <xdr:cNvPr id="236" name="直線コネクタ 235"/>
        <xdr:cNvCxnSpPr/>
      </xdr:nvCxnSpPr>
      <xdr:spPr>
        <a:xfrm flipV="1">
          <a:off x="1130300" y="16566096"/>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40" name="テキスト ボックス 239"/>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69431</xdr:rowOff>
    </xdr:from>
    <xdr:to>
      <xdr:col>24</xdr:col>
      <xdr:colOff>114300</xdr:colOff>
      <xdr:row>95</xdr:row>
      <xdr:rowOff>171031</xdr:rowOff>
    </xdr:to>
    <xdr:sp macro="" textlink="">
      <xdr:nvSpPr>
        <xdr:cNvPr id="246" name="楕円 245"/>
        <xdr:cNvSpPr/>
      </xdr:nvSpPr>
      <xdr:spPr>
        <a:xfrm>
          <a:off x="4584700" y="163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92308</xdr:rowOff>
    </xdr:from>
    <xdr:ext cx="534377" cy="259045"/>
    <xdr:sp macro="" textlink="">
      <xdr:nvSpPr>
        <xdr:cNvPr id="247" name="扶助費該当値テキスト"/>
        <xdr:cNvSpPr txBox="1"/>
      </xdr:nvSpPr>
      <xdr:spPr>
        <a:xfrm>
          <a:off x="4686300" y="162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97473</xdr:rowOff>
    </xdr:from>
    <xdr:to>
      <xdr:col>20</xdr:col>
      <xdr:colOff>38100</xdr:colOff>
      <xdr:row>96</xdr:row>
      <xdr:rowOff>27623</xdr:rowOff>
    </xdr:to>
    <xdr:sp macro="" textlink="">
      <xdr:nvSpPr>
        <xdr:cNvPr id="248" name="楕円 247"/>
        <xdr:cNvSpPr/>
      </xdr:nvSpPr>
      <xdr:spPr>
        <a:xfrm>
          <a:off x="3746500" y="163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44150</xdr:rowOff>
    </xdr:from>
    <xdr:ext cx="534377" cy="259045"/>
    <xdr:sp macro="" textlink="">
      <xdr:nvSpPr>
        <xdr:cNvPr id="249" name="テキスト ボックス 248"/>
        <xdr:cNvSpPr txBox="1"/>
      </xdr:nvSpPr>
      <xdr:spPr>
        <a:xfrm>
          <a:off x="3530111" y="161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150907</xdr:rowOff>
    </xdr:from>
    <xdr:to>
      <xdr:col>15</xdr:col>
      <xdr:colOff>101600</xdr:colOff>
      <xdr:row>96</xdr:row>
      <xdr:rowOff>81057</xdr:rowOff>
    </xdr:to>
    <xdr:sp macro="" textlink="">
      <xdr:nvSpPr>
        <xdr:cNvPr id="250" name="楕円 249"/>
        <xdr:cNvSpPr/>
      </xdr:nvSpPr>
      <xdr:spPr>
        <a:xfrm>
          <a:off x="2857500" y="1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97584</xdr:rowOff>
    </xdr:from>
    <xdr:ext cx="534377" cy="259045"/>
    <xdr:sp macro="" textlink="">
      <xdr:nvSpPr>
        <xdr:cNvPr id="251" name="テキスト ボックス 250"/>
        <xdr:cNvSpPr txBox="1"/>
      </xdr:nvSpPr>
      <xdr:spPr>
        <a:xfrm>
          <a:off x="2641111" y="16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56096</xdr:rowOff>
    </xdr:from>
    <xdr:to>
      <xdr:col>10</xdr:col>
      <xdr:colOff>165100</xdr:colOff>
      <xdr:row>96</xdr:row>
      <xdr:rowOff>157696</xdr:rowOff>
    </xdr:to>
    <xdr:sp macro="" textlink="">
      <xdr:nvSpPr>
        <xdr:cNvPr id="252" name="楕円 251"/>
        <xdr:cNvSpPr/>
      </xdr:nvSpPr>
      <xdr:spPr>
        <a:xfrm>
          <a:off x="1968500" y="165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xdr:rowOff>
    </xdr:from>
    <xdr:ext cx="534377" cy="259045"/>
    <xdr:sp macro="" textlink="">
      <xdr:nvSpPr>
        <xdr:cNvPr id="253" name="テキスト ボックス 252"/>
        <xdr:cNvSpPr txBox="1"/>
      </xdr:nvSpPr>
      <xdr:spPr>
        <a:xfrm>
          <a:off x="1752111" y="162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123247</xdr:rowOff>
    </xdr:from>
    <xdr:to>
      <xdr:col>6</xdr:col>
      <xdr:colOff>38100</xdr:colOff>
      <xdr:row>97</xdr:row>
      <xdr:rowOff>53397</xdr:rowOff>
    </xdr:to>
    <xdr:sp macro="" textlink="">
      <xdr:nvSpPr>
        <xdr:cNvPr id="254" name="楕円 253"/>
        <xdr:cNvSpPr/>
      </xdr:nvSpPr>
      <xdr:spPr>
        <a:xfrm>
          <a:off x="1079500" y="165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69924</xdr:rowOff>
    </xdr:from>
    <xdr:ext cx="534377" cy="259045"/>
    <xdr:sp macro="" textlink="">
      <xdr:nvSpPr>
        <xdr:cNvPr id="255" name="テキスト ボックス 254"/>
        <xdr:cNvSpPr txBox="1"/>
      </xdr:nvSpPr>
      <xdr:spPr>
        <a:xfrm>
          <a:off x="863111" y="16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115086</xdr:rowOff>
    </xdr:from>
    <xdr:to>
      <xdr:col>55</xdr:col>
      <xdr:colOff>0</xdr:colOff>
      <xdr:row>38</xdr:row>
      <xdr:rowOff>30642</xdr:rowOff>
    </xdr:to>
    <xdr:cxnSp macro="">
      <xdr:nvCxnSpPr>
        <xdr:cNvPr id="286" name="直線コネクタ 285"/>
        <xdr:cNvCxnSpPr/>
      </xdr:nvCxnSpPr>
      <xdr:spPr>
        <a:xfrm flipV="1">
          <a:off x="9639300" y="6458736"/>
          <a:ext cx="838200" cy="8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26663</xdr:rowOff>
    </xdr:from>
    <xdr:to>
      <xdr:col>50</xdr:col>
      <xdr:colOff>114300</xdr:colOff>
      <xdr:row>38</xdr:row>
      <xdr:rowOff>30642</xdr:rowOff>
    </xdr:to>
    <xdr:cxnSp macro="">
      <xdr:nvCxnSpPr>
        <xdr:cNvPr id="289" name="直線コネクタ 288"/>
        <xdr:cNvCxnSpPr/>
      </xdr:nvCxnSpPr>
      <xdr:spPr>
        <a:xfrm>
          <a:off x="8750300" y="6541763"/>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168526</xdr:rowOff>
    </xdr:from>
    <xdr:to>
      <xdr:col>45</xdr:col>
      <xdr:colOff>177800</xdr:colOff>
      <xdr:row>38</xdr:row>
      <xdr:rowOff>26663</xdr:rowOff>
    </xdr:to>
    <xdr:cxnSp macro="">
      <xdr:nvCxnSpPr>
        <xdr:cNvPr id="292" name="直線コネクタ 291"/>
        <xdr:cNvCxnSpPr/>
      </xdr:nvCxnSpPr>
      <xdr:spPr>
        <a:xfrm>
          <a:off x="7861300" y="6512176"/>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168526</xdr:rowOff>
    </xdr:from>
    <xdr:to>
      <xdr:col>41</xdr:col>
      <xdr:colOff>50800</xdr:colOff>
      <xdr:row>38</xdr:row>
      <xdr:rowOff>69703</xdr:rowOff>
    </xdr:to>
    <xdr:cxnSp macro="">
      <xdr:nvCxnSpPr>
        <xdr:cNvPr id="295" name="直線コネクタ 294"/>
        <xdr:cNvCxnSpPr/>
      </xdr:nvCxnSpPr>
      <xdr:spPr>
        <a:xfrm flipV="1">
          <a:off x="6972300" y="6512176"/>
          <a:ext cx="889000" cy="7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64286</xdr:rowOff>
    </xdr:from>
    <xdr:to>
      <xdr:col>55</xdr:col>
      <xdr:colOff>50800</xdr:colOff>
      <xdr:row>37</xdr:row>
      <xdr:rowOff>165886</xdr:rowOff>
    </xdr:to>
    <xdr:sp macro="" textlink="">
      <xdr:nvSpPr>
        <xdr:cNvPr id="305" name="楕円 304"/>
        <xdr:cNvSpPr/>
      </xdr:nvSpPr>
      <xdr:spPr>
        <a:xfrm>
          <a:off x="10426700" y="64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87163</xdr:rowOff>
    </xdr:from>
    <xdr:ext cx="599010" cy="259045"/>
    <xdr:sp macro="" textlink="">
      <xdr:nvSpPr>
        <xdr:cNvPr id="306" name="補助費等該当値テキスト"/>
        <xdr:cNvSpPr txBox="1"/>
      </xdr:nvSpPr>
      <xdr:spPr>
        <a:xfrm>
          <a:off x="10528300" y="62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151292</xdr:rowOff>
    </xdr:from>
    <xdr:to>
      <xdr:col>50</xdr:col>
      <xdr:colOff>165100</xdr:colOff>
      <xdr:row>38</xdr:row>
      <xdr:rowOff>81442</xdr:rowOff>
    </xdr:to>
    <xdr:sp macro="" textlink="">
      <xdr:nvSpPr>
        <xdr:cNvPr id="307" name="楕円 306"/>
        <xdr:cNvSpPr/>
      </xdr:nvSpPr>
      <xdr:spPr>
        <a:xfrm>
          <a:off x="9588500" y="64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72569</xdr:rowOff>
    </xdr:from>
    <xdr:ext cx="534377" cy="259045"/>
    <xdr:sp macro="" textlink="">
      <xdr:nvSpPr>
        <xdr:cNvPr id="308" name="テキスト ボックス 307"/>
        <xdr:cNvSpPr txBox="1"/>
      </xdr:nvSpPr>
      <xdr:spPr>
        <a:xfrm>
          <a:off x="9372111" y="65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147314</xdr:rowOff>
    </xdr:from>
    <xdr:to>
      <xdr:col>46</xdr:col>
      <xdr:colOff>38100</xdr:colOff>
      <xdr:row>38</xdr:row>
      <xdr:rowOff>77463</xdr:rowOff>
    </xdr:to>
    <xdr:sp macro="" textlink="">
      <xdr:nvSpPr>
        <xdr:cNvPr id="309" name="楕円 308"/>
        <xdr:cNvSpPr/>
      </xdr:nvSpPr>
      <xdr:spPr>
        <a:xfrm>
          <a:off x="8699500" y="6490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68590</xdr:rowOff>
    </xdr:from>
    <xdr:ext cx="534377" cy="259045"/>
    <xdr:sp macro="" textlink="">
      <xdr:nvSpPr>
        <xdr:cNvPr id="310" name="テキスト ボックス 309"/>
        <xdr:cNvSpPr txBox="1"/>
      </xdr:nvSpPr>
      <xdr:spPr>
        <a:xfrm>
          <a:off x="8483111" y="65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117727</xdr:rowOff>
    </xdr:from>
    <xdr:to>
      <xdr:col>41</xdr:col>
      <xdr:colOff>101600</xdr:colOff>
      <xdr:row>38</xdr:row>
      <xdr:rowOff>47876</xdr:rowOff>
    </xdr:to>
    <xdr:sp macro="" textlink="">
      <xdr:nvSpPr>
        <xdr:cNvPr id="311" name="楕円 310"/>
        <xdr:cNvSpPr/>
      </xdr:nvSpPr>
      <xdr:spPr>
        <a:xfrm>
          <a:off x="7810500" y="6461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64404</xdr:rowOff>
    </xdr:from>
    <xdr:ext cx="534377" cy="259045"/>
    <xdr:sp macro="" textlink="">
      <xdr:nvSpPr>
        <xdr:cNvPr id="312" name="テキスト ボックス 311"/>
        <xdr:cNvSpPr txBox="1"/>
      </xdr:nvSpPr>
      <xdr:spPr>
        <a:xfrm>
          <a:off x="7594111" y="62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18903</xdr:rowOff>
    </xdr:from>
    <xdr:to>
      <xdr:col>36</xdr:col>
      <xdr:colOff>165100</xdr:colOff>
      <xdr:row>38</xdr:row>
      <xdr:rowOff>120503</xdr:rowOff>
    </xdr:to>
    <xdr:sp macro="" textlink="">
      <xdr:nvSpPr>
        <xdr:cNvPr id="313" name="楕円 312"/>
        <xdr:cNvSpPr/>
      </xdr:nvSpPr>
      <xdr:spPr>
        <a:xfrm>
          <a:off x="6921500" y="6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111630</xdr:rowOff>
    </xdr:from>
    <xdr:ext cx="534377" cy="259045"/>
    <xdr:sp macro="" textlink="">
      <xdr:nvSpPr>
        <xdr:cNvPr id="314" name="テキスト ボックス 313"/>
        <xdr:cNvSpPr txBox="1"/>
      </xdr:nvSpPr>
      <xdr:spPr>
        <a:xfrm>
          <a:off x="6705111" y="66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88687</xdr:rowOff>
    </xdr:from>
    <xdr:to>
      <xdr:col>55</xdr:col>
      <xdr:colOff>0</xdr:colOff>
      <xdr:row>58</xdr:row>
      <xdr:rowOff>105388</xdr:rowOff>
    </xdr:to>
    <xdr:cxnSp macro="">
      <xdr:nvCxnSpPr>
        <xdr:cNvPr id="341" name="直線コネクタ 340"/>
        <xdr:cNvCxnSpPr/>
      </xdr:nvCxnSpPr>
      <xdr:spPr>
        <a:xfrm>
          <a:off x="9639300" y="10032787"/>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59372</xdr:rowOff>
    </xdr:from>
    <xdr:to>
      <xdr:col>50</xdr:col>
      <xdr:colOff>114300</xdr:colOff>
      <xdr:row>58</xdr:row>
      <xdr:rowOff>88687</xdr:rowOff>
    </xdr:to>
    <xdr:cxnSp macro="">
      <xdr:nvCxnSpPr>
        <xdr:cNvPr id="344" name="直線コネクタ 343"/>
        <xdr:cNvCxnSpPr/>
      </xdr:nvCxnSpPr>
      <xdr:spPr>
        <a:xfrm>
          <a:off x="8750300" y="10003472"/>
          <a:ext cx="8890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59372</xdr:rowOff>
    </xdr:from>
    <xdr:to>
      <xdr:col>45</xdr:col>
      <xdr:colOff>177800</xdr:colOff>
      <xdr:row>58</xdr:row>
      <xdr:rowOff>64013</xdr:rowOff>
    </xdr:to>
    <xdr:cxnSp macro="">
      <xdr:nvCxnSpPr>
        <xdr:cNvPr id="347" name="直線コネクタ 346"/>
        <xdr:cNvCxnSpPr/>
      </xdr:nvCxnSpPr>
      <xdr:spPr>
        <a:xfrm flipV="1">
          <a:off x="7861300" y="10003472"/>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62864</xdr:rowOff>
    </xdr:from>
    <xdr:to>
      <xdr:col>41</xdr:col>
      <xdr:colOff>50800</xdr:colOff>
      <xdr:row>58</xdr:row>
      <xdr:rowOff>64013</xdr:rowOff>
    </xdr:to>
    <xdr:cxnSp macro="">
      <xdr:nvCxnSpPr>
        <xdr:cNvPr id="350" name="直線コネクタ 349"/>
        <xdr:cNvCxnSpPr/>
      </xdr:nvCxnSpPr>
      <xdr:spPr>
        <a:xfrm>
          <a:off x="6972300" y="1000696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54588</xdr:rowOff>
    </xdr:from>
    <xdr:to>
      <xdr:col>55</xdr:col>
      <xdr:colOff>50800</xdr:colOff>
      <xdr:row>58</xdr:row>
      <xdr:rowOff>156188</xdr:rowOff>
    </xdr:to>
    <xdr:sp macro="" textlink="">
      <xdr:nvSpPr>
        <xdr:cNvPr id="360" name="楕円 359"/>
        <xdr:cNvSpPr/>
      </xdr:nvSpPr>
      <xdr:spPr>
        <a:xfrm>
          <a:off x="10426700" y="99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140965</xdr:rowOff>
    </xdr:from>
    <xdr:ext cx="534377" cy="259045"/>
    <xdr:sp macro="" textlink="">
      <xdr:nvSpPr>
        <xdr:cNvPr id="361" name="普通建設事業費該当値テキスト"/>
        <xdr:cNvSpPr txBox="1"/>
      </xdr:nvSpPr>
      <xdr:spPr>
        <a:xfrm>
          <a:off x="10528300" y="991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37887</xdr:rowOff>
    </xdr:from>
    <xdr:to>
      <xdr:col>50</xdr:col>
      <xdr:colOff>165100</xdr:colOff>
      <xdr:row>58</xdr:row>
      <xdr:rowOff>139487</xdr:rowOff>
    </xdr:to>
    <xdr:sp macro="" textlink="">
      <xdr:nvSpPr>
        <xdr:cNvPr id="362" name="楕円 361"/>
        <xdr:cNvSpPr/>
      </xdr:nvSpPr>
      <xdr:spPr>
        <a:xfrm>
          <a:off x="9588500" y="99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130614</xdr:rowOff>
    </xdr:from>
    <xdr:ext cx="534377" cy="259045"/>
    <xdr:sp macro="" textlink="">
      <xdr:nvSpPr>
        <xdr:cNvPr id="363" name="テキスト ボックス 362"/>
        <xdr:cNvSpPr txBox="1"/>
      </xdr:nvSpPr>
      <xdr:spPr>
        <a:xfrm>
          <a:off x="9372111" y="100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8572</xdr:rowOff>
    </xdr:from>
    <xdr:to>
      <xdr:col>46</xdr:col>
      <xdr:colOff>38100</xdr:colOff>
      <xdr:row>58</xdr:row>
      <xdr:rowOff>110172</xdr:rowOff>
    </xdr:to>
    <xdr:sp macro="" textlink="">
      <xdr:nvSpPr>
        <xdr:cNvPr id="364" name="楕円 363"/>
        <xdr:cNvSpPr/>
      </xdr:nvSpPr>
      <xdr:spPr>
        <a:xfrm>
          <a:off x="8699500" y="9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126699</xdr:rowOff>
    </xdr:from>
    <xdr:ext cx="534377" cy="259045"/>
    <xdr:sp macro="" textlink="">
      <xdr:nvSpPr>
        <xdr:cNvPr id="365" name="テキスト ボックス 364"/>
        <xdr:cNvSpPr txBox="1"/>
      </xdr:nvSpPr>
      <xdr:spPr>
        <a:xfrm>
          <a:off x="8483111" y="97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13213</xdr:rowOff>
    </xdr:from>
    <xdr:to>
      <xdr:col>41</xdr:col>
      <xdr:colOff>101600</xdr:colOff>
      <xdr:row>58</xdr:row>
      <xdr:rowOff>114813</xdr:rowOff>
    </xdr:to>
    <xdr:sp macro="" textlink="">
      <xdr:nvSpPr>
        <xdr:cNvPr id="366" name="楕円 365"/>
        <xdr:cNvSpPr/>
      </xdr:nvSpPr>
      <xdr:spPr>
        <a:xfrm>
          <a:off x="7810500" y="99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105940</xdr:rowOff>
    </xdr:from>
    <xdr:ext cx="534377" cy="259045"/>
    <xdr:sp macro="" textlink="">
      <xdr:nvSpPr>
        <xdr:cNvPr id="367" name="テキスト ボックス 366"/>
        <xdr:cNvSpPr txBox="1"/>
      </xdr:nvSpPr>
      <xdr:spPr>
        <a:xfrm>
          <a:off x="7594111" y="100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12064</xdr:rowOff>
    </xdr:from>
    <xdr:to>
      <xdr:col>36</xdr:col>
      <xdr:colOff>165100</xdr:colOff>
      <xdr:row>58</xdr:row>
      <xdr:rowOff>113664</xdr:rowOff>
    </xdr:to>
    <xdr:sp macro="" textlink="">
      <xdr:nvSpPr>
        <xdr:cNvPr id="368" name="楕円 367"/>
        <xdr:cNvSpPr/>
      </xdr:nvSpPr>
      <xdr:spPr>
        <a:xfrm>
          <a:off x="6921500" y="99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104791</xdr:rowOff>
    </xdr:from>
    <xdr:ext cx="534377" cy="259045"/>
    <xdr:sp macro="" textlink="">
      <xdr:nvSpPr>
        <xdr:cNvPr id="369" name="テキスト ボックス 368"/>
        <xdr:cNvSpPr txBox="1"/>
      </xdr:nvSpPr>
      <xdr:spPr>
        <a:xfrm>
          <a:off x="6705111" y="100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156133</xdr:rowOff>
    </xdr:from>
    <xdr:to>
      <xdr:col>55</xdr:col>
      <xdr:colOff>0</xdr:colOff>
      <xdr:row>78</xdr:row>
      <xdr:rowOff>157911</xdr:rowOff>
    </xdr:to>
    <xdr:cxnSp macro="">
      <xdr:nvCxnSpPr>
        <xdr:cNvPr id="398" name="直線コネクタ 397"/>
        <xdr:cNvCxnSpPr/>
      </xdr:nvCxnSpPr>
      <xdr:spPr>
        <a:xfrm flipV="1">
          <a:off x="9639300" y="13529233"/>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169033</xdr:rowOff>
    </xdr:from>
    <xdr:to>
      <xdr:col>50</xdr:col>
      <xdr:colOff>114300</xdr:colOff>
      <xdr:row>78</xdr:row>
      <xdr:rowOff>157911</xdr:rowOff>
    </xdr:to>
    <xdr:cxnSp macro="">
      <xdr:nvCxnSpPr>
        <xdr:cNvPr id="401" name="直線コネクタ 400"/>
        <xdr:cNvCxnSpPr/>
      </xdr:nvCxnSpPr>
      <xdr:spPr>
        <a:xfrm>
          <a:off x="8750300" y="13370683"/>
          <a:ext cx="889000" cy="1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149735</xdr:rowOff>
    </xdr:from>
    <xdr:to>
      <xdr:col>45</xdr:col>
      <xdr:colOff>177800</xdr:colOff>
      <xdr:row>77</xdr:row>
      <xdr:rowOff>169033</xdr:rowOff>
    </xdr:to>
    <xdr:cxnSp macro="">
      <xdr:nvCxnSpPr>
        <xdr:cNvPr id="404" name="直線コネクタ 403"/>
        <xdr:cNvCxnSpPr/>
      </xdr:nvCxnSpPr>
      <xdr:spPr>
        <a:xfrm>
          <a:off x="7861300" y="13351385"/>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149735</xdr:rowOff>
    </xdr:from>
    <xdr:to>
      <xdr:col>41</xdr:col>
      <xdr:colOff>50800</xdr:colOff>
      <xdr:row>78</xdr:row>
      <xdr:rowOff>20965</xdr:rowOff>
    </xdr:to>
    <xdr:cxnSp macro="">
      <xdr:nvCxnSpPr>
        <xdr:cNvPr id="407" name="直線コネクタ 406"/>
        <xdr:cNvCxnSpPr/>
      </xdr:nvCxnSpPr>
      <xdr:spPr>
        <a:xfrm flipV="1">
          <a:off x="6972300" y="13351385"/>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105333</xdr:rowOff>
    </xdr:from>
    <xdr:to>
      <xdr:col>55</xdr:col>
      <xdr:colOff>50800</xdr:colOff>
      <xdr:row>79</xdr:row>
      <xdr:rowOff>35483</xdr:rowOff>
    </xdr:to>
    <xdr:sp macro="" textlink="">
      <xdr:nvSpPr>
        <xdr:cNvPr id="417" name="楕円 416"/>
        <xdr:cNvSpPr/>
      </xdr:nvSpPr>
      <xdr:spPr>
        <a:xfrm>
          <a:off x="10426700" y="13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20260</xdr:rowOff>
    </xdr:from>
    <xdr:ext cx="534377" cy="259045"/>
    <xdr:sp macro="" textlink="">
      <xdr:nvSpPr>
        <xdr:cNvPr id="418" name="普通建設事業費 （ うち新規整備　）該当値テキスト"/>
        <xdr:cNvSpPr txBox="1"/>
      </xdr:nvSpPr>
      <xdr:spPr>
        <a:xfrm>
          <a:off x="10528300" y="133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107111</xdr:rowOff>
    </xdr:from>
    <xdr:to>
      <xdr:col>50</xdr:col>
      <xdr:colOff>165100</xdr:colOff>
      <xdr:row>79</xdr:row>
      <xdr:rowOff>37261</xdr:rowOff>
    </xdr:to>
    <xdr:sp macro="" textlink="">
      <xdr:nvSpPr>
        <xdr:cNvPr id="419" name="楕円 418"/>
        <xdr:cNvSpPr/>
      </xdr:nvSpPr>
      <xdr:spPr>
        <a:xfrm>
          <a:off x="9588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28388</xdr:rowOff>
    </xdr:from>
    <xdr:ext cx="534377" cy="259045"/>
    <xdr:sp macro="" textlink="">
      <xdr:nvSpPr>
        <xdr:cNvPr id="420" name="テキスト ボックス 419"/>
        <xdr:cNvSpPr txBox="1"/>
      </xdr:nvSpPr>
      <xdr:spPr>
        <a:xfrm>
          <a:off x="9372111" y="13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118233</xdr:rowOff>
    </xdr:from>
    <xdr:to>
      <xdr:col>46</xdr:col>
      <xdr:colOff>38100</xdr:colOff>
      <xdr:row>78</xdr:row>
      <xdr:rowOff>48383</xdr:rowOff>
    </xdr:to>
    <xdr:sp macro="" textlink="">
      <xdr:nvSpPr>
        <xdr:cNvPr id="421" name="楕円 420"/>
        <xdr:cNvSpPr/>
      </xdr:nvSpPr>
      <xdr:spPr>
        <a:xfrm>
          <a:off x="8699500" y="13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64910</xdr:rowOff>
    </xdr:from>
    <xdr:ext cx="534377" cy="259045"/>
    <xdr:sp macro="" textlink="">
      <xdr:nvSpPr>
        <xdr:cNvPr id="422" name="テキスト ボックス 421"/>
        <xdr:cNvSpPr txBox="1"/>
      </xdr:nvSpPr>
      <xdr:spPr>
        <a:xfrm>
          <a:off x="8483111" y="130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98935</xdr:rowOff>
    </xdr:from>
    <xdr:to>
      <xdr:col>41</xdr:col>
      <xdr:colOff>101600</xdr:colOff>
      <xdr:row>78</xdr:row>
      <xdr:rowOff>29085</xdr:rowOff>
    </xdr:to>
    <xdr:sp macro="" textlink="">
      <xdr:nvSpPr>
        <xdr:cNvPr id="423" name="楕円 422"/>
        <xdr:cNvSpPr/>
      </xdr:nvSpPr>
      <xdr:spPr>
        <a:xfrm>
          <a:off x="78105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45612</xdr:rowOff>
    </xdr:from>
    <xdr:ext cx="534377" cy="259045"/>
    <xdr:sp macro="" textlink="">
      <xdr:nvSpPr>
        <xdr:cNvPr id="424" name="テキスト ボックス 423"/>
        <xdr:cNvSpPr txBox="1"/>
      </xdr:nvSpPr>
      <xdr:spPr>
        <a:xfrm>
          <a:off x="7594111" y="130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141615</xdr:rowOff>
    </xdr:from>
    <xdr:to>
      <xdr:col>36</xdr:col>
      <xdr:colOff>165100</xdr:colOff>
      <xdr:row>78</xdr:row>
      <xdr:rowOff>71765</xdr:rowOff>
    </xdr:to>
    <xdr:sp macro="" textlink="">
      <xdr:nvSpPr>
        <xdr:cNvPr id="425" name="楕円 424"/>
        <xdr:cNvSpPr/>
      </xdr:nvSpPr>
      <xdr:spPr>
        <a:xfrm>
          <a:off x="6921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62892</xdr:rowOff>
    </xdr:from>
    <xdr:ext cx="534377" cy="259045"/>
    <xdr:sp macro="" textlink="">
      <xdr:nvSpPr>
        <xdr:cNvPr id="426" name="テキスト ボックス 425"/>
        <xdr:cNvSpPr txBox="1"/>
      </xdr:nvSpPr>
      <xdr:spPr>
        <a:xfrm>
          <a:off x="6705111" y="1343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72306</xdr:rowOff>
    </xdr:from>
    <xdr:to>
      <xdr:col>55</xdr:col>
      <xdr:colOff>0</xdr:colOff>
      <xdr:row>99</xdr:row>
      <xdr:rowOff>77718</xdr:rowOff>
    </xdr:to>
    <xdr:cxnSp macro="">
      <xdr:nvCxnSpPr>
        <xdr:cNvPr id="457" name="直線コネクタ 456"/>
        <xdr:cNvCxnSpPr/>
      </xdr:nvCxnSpPr>
      <xdr:spPr>
        <a:xfrm>
          <a:off x="9639300" y="17045856"/>
          <a:ext cx="8382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72306</xdr:rowOff>
    </xdr:from>
    <xdr:to>
      <xdr:col>50</xdr:col>
      <xdr:colOff>114300</xdr:colOff>
      <xdr:row>99</xdr:row>
      <xdr:rowOff>84263</xdr:rowOff>
    </xdr:to>
    <xdr:cxnSp macro="">
      <xdr:nvCxnSpPr>
        <xdr:cNvPr id="460" name="直線コネクタ 459"/>
        <xdr:cNvCxnSpPr/>
      </xdr:nvCxnSpPr>
      <xdr:spPr>
        <a:xfrm flipV="1">
          <a:off x="8750300" y="17045856"/>
          <a:ext cx="889000" cy="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79581</xdr:rowOff>
    </xdr:from>
    <xdr:to>
      <xdr:col>45</xdr:col>
      <xdr:colOff>177800</xdr:colOff>
      <xdr:row>99</xdr:row>
      <xdr:rowOff>84263</xdr:rowOff>
    </xdr:to>
    <xdr:cxnSp macro="">
      <xdr:nvCxnSpPr>
        <xdr:cNvPr id="463" name="直線コネクタ 462"/>
        <xdr:cNvCxnSpPr/>
      </xdr:nvCxnSpPr>
      <xdr:spPr>
        <a:xfrm>
          <a:off x="7861300" y="17053131"/>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70095</xdr:rowOff>
    </xdr:from>
    <xdr:to>
      <xdr:col>41</xdr:col>
      <xdr:colOff>50800</xdr:colOff>
      <xdr:row>99</xdr:row>
      <xdr:rowOff>79581</xdr:rowOff>
    </xdr:to>
    <xdr:cxnSp macro="">
      <xdr:nvCxnSpPr>
        <xdr:cNvPr id="466" name="直線コネクタ 465"/>
        <xdr:cNvCxnSpPr/>
      </xdr:nvCxnSpPr>
      <xdr:spPr>
        <a:xfrm>
          <a:off x="6972300" y="17043645"/>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26918</xdr:rowOff>
    </xdr:from>
    <xdr:to>
      <xdr:col>55</xdr:col>
      <xdr:colOff>50800</xdr:colOff>
      <xdr:row>99</xdr:row>
      <xdr:rowOff>128518</xdr:rowOff>
    </xdr:to>
    <xdr:sp macro="" textlink="">
      <xdr:nvSpPr>
        <xdr:cNvPr id="476" name="楕円 475"/>
        <xdr:cNvSpPr/>
      </xdr:nvSpPr>
      <xdr:spPr>
        <a:xfrm>
          <a:off x="10426700" y="170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113295</xdr:rowOff>
    </xdr:from>
    <xdr:ext cx="534377" cy="259045"/>
    <xdr:sp macro="" textlink="">
      <xdr:nvSpPr>
        <xdr:cNvPr id="477" name="普通建設事業費 （ うち更新整備　）該当値テキスト"/>
        <xdr:cNvSpPr txBox="1"/>
      </xdr:nvSpPr>
      <xdr:spPr>
        <a:xfrm>
          <a:off x="10528300" y="169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21506</xdr:rowOff>
    </xdr:from>
    <xdr:to>
      <xdr:col>50</xdr:col>
      <xdr:colOff>165100</xdr:colOff>
      <xdr:row>99</xdr:row>
      <xdr:rowOff>123106</xdr:rowOff>
    </xdr:to>
    <xdr:sp macro="" textlink="">
      <xdr:nvSpPr>
        <xdr:cNvPr id="478" name="楕円 477"/>
        <xdr:cNvSpPr/>
      </xdr:nvSpPr>
      <xdr:spPr>
        <a:xfrm>
          <a:off x="9588500" y="169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114233</xdr:rowOff>
    </xdr:from>
    <xdr:ext cx="534377" cy="259045"/>
    <xdr:sp macro="" textlink="">
      <xdr:nvSpPr>
        <xdr:cNvPr id="479" name="テキスト ボックス 478"/>
        <xdr:cNvSpPr txBox="1"/>
      </xdr:nvSpPr>
      <xdr:spPr>
        <a:xfrm>
          <a:off x="9372111" y="170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33463</xdr:rowOff>
    </xdr:from>
    <xdr:to>
      <xdr:col>46</xdr:col>
      <xdr:colOff>38100</xdr:colOff>
      <xdr:row>99</xdr:row>
      <xdr:rowOff>135063</xdr:rowOff>
    </xdr:to>
    <xdr:sp macro="" textlink="">
      <xdr:nvSpPr>
        <xdr:cNvPr id="480" name="楕円 479"/>
        <xdr:cNvSpPr/>
      </xdr:nvSpPr>
      <xdr:spPr>
        <a:xfrm>
          <a:off x="8699500" y="170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126190</xdr:rowOff>
    </xdr:from>
    <xdr:ext cx="469744" cy="259045"/>
    <xdr:sp macro="" textlink="">
      <xdr:nvSpPr>
        <xdr:cNvPr id="481" name="テキスト ボックス 480"/>
        <xdr:cNvSpPr txBox="1"/>
      </xdr:nvSpPr>
      <xdr:spPr>
        <a:xfrm>
          <a:off x="8515428" y="170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28781</xdr:rowOff>
    </xdr:from>
    <xdr:to>
      <xdr:col>41</xdr:col>
      <xdr:colOff>101600</xdr:colOff>
      <xdr:row>99</xdr:row>
      <xdr:rowOff>130381</xdr:rowOff>
    </xdr:to>
    <xdr:sp macro="" textlink="">
      <xdr:nvSpPr>
        <xdr:cNvPr id="482" name="楕円 481"/>
        <xdr:cNvSpPr/>
      </xdr:nvSpPr>
      <xdr:spPr>
        <a:xfrm>
          <a:off x="7810500" y="170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121508</xdr:rowOff>
    </xdr:from>
    <xdr:ext cx="534377" cy="259045"/>
    <xdr:sp macro="" textlink="">
      <xdr:nvSpPr>
        <xdr:cNvPr id="483" name="テキスト ボックス 482"/>
        <xdr:cNvSpPr txBox="1"/>
      </xdr:nvSpPr>
      <xdr:spPr>
        <a:xfrm>
          <a:off x="7594111" y="170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19295</xdr:rowOff>
    </xdr:from>
    <xdr:to>
      <xdr:col>36</xdr:col>
      <xdr:colOff>165100</xdr:colOff>
      <xdr:row>99</xdr:row>
      <xdr:rowOff>120895</xdr:rowOff>
    </xdr:to>
    <xdr:sp macro="" textlink="">
      <xdr:nvSpPr>
        <xdr:cNvPr id="484" name="楕円 483"/>
        <xdr:cNvSpPr/>
      </xdr:nvSpPr>
      <xdr:spPr>
        <a:xfrm>
          <a:off x="6921500" y="169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112022</xdr:rowOff>
    </xdr:from>
    <xdr:ext cx="534377" cy="259045"/>
    <xdr:sp macro="" textlink="">
      <xdr:nvSpPr>
        <xdr:cNvPr id="485" name="テキスト ボックス 484"/>
        <xdr:cNvSpPr txBox="1"/>
      </xdr:nvSpPr>
      <xdr:spPr>
        <a:xfrm>
          <a:off x="6705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86806</xdr:rowOff>
    </xdr:from>
    <xdr:to>
      <xdr:col>85</xdr:col>
      <xdr:colOff>127000</xdr:colOff>
      <xdr:row>39</xdr:row>
      <xdr:rowOff>93044</xdr:rowOff>
    </xdr:to>
    <xdr:cxnSp macro="">
      <xdr:nvCxnSpPr>
        <xdr:cNvPr id="516" name="直線コネクタ 515"/>
        <xdr:cNvCxnSpPr/>
      </xdr:nvCxnSpPr>
      <xdr:spPr>
        <a:xfrm>
          <a:off x="15481300" y="6773356"/>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86806</xdr:rowOff>
    </xdr:from>
    <xdr:to>
      <xdr:col>81</xdr:col>
      <xdr:colOff>50800</xdr:colOff>
      <xdr:row>39</xdr:row>
      <xdr:rowOff>96038</xdr:rowOff>
    </xdr:to>
    <xdr:cxnSp macro="">
      <xdr:nvCxnSpPr>
        <xdr:cNvPr id="519" name="直線コネクタ 518"/>
        <xdr:cNvCxnSpPr/>
      </xdr:nvCxnSpPr>
      <xdr:spPr>
        <a:xfrm flipV="1">
          <a:off x="14592300" y="6773356"/>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29287</xdr:rowOff>
    </xdr:from>
    <xdr:to>
      <xdr:col>76</xdr:col>
      <xdr:colOff>114300</xdr:colOff>
      <xdr:row>39</xdr:row>
      <xdr:rowOff>96038</xdr:rowOff>
    </xdr:to>
    <xdr:cxnSp macro="">
      <xdr:nvCxnSpPr>
        <xdr:cNvPr id="522" name="直線コネクタ 521"/>
        <xdr:cNvCxnSpPr/>
      </xdr:nvCxnSpPr>
      <xdr:spPr>
        <a:xfrm>
          <a:off x="13703300" y="6715837"/>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29287</xdr:rowOff>
    </xdr:from>
    <xdr:to>
      <xdr:col>71</xdr:col>
      <xdr:colOff>177800</xdr:colOff>
      <xdr:row>39</xdr:row>
      <xdr:rowOff>29711</xdr:rowOff>
    </xdr:to>
    <xdr:cxnSp macro="">
      <xdr:nvCxnSpPr>
        <xdr:cNvPr id="525" name="直線コネクタ 524"/>
        <xdr:cNvCxnSpPr/>
      </xdr:nvCxnSpPr>
      <xdr:spPr>
        <a:xfrm flipV="1">
          <a:off x="12814300" y="6715837"/>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42244</xdr:rowOff>
    </xdr:from>
    <xdr:to>
      <xdr:col>85</xdr:col>
      <xdr:colOff>177800</xdr:colOff>
      <xdr:row>39</xdr:row>
      <xdr:rowOff>143844</xdr:rowOff>
    </xdr:to>
    <xdr:sp macro="" textlink="">
      <xdr:nvSpPr>
        <xdr:cNvPr id="535" name="楕円 534"/>
        <xdr:cNvSpPr/>
      </xdr:nvSpPr>
      <xdr:spPr>
        <a:xfrm>
          <a:off x="16268700" y="67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128621</xdr:rowOff>
    </xdr:from>
    <xdr:ext cx="378565" cy="259045"/>
    <xdr:sp macro="" textlink="">
      <xdr:nvSpPr>
        <xdr:cNvPr id="536" name="災害復旧事業費該当値テキスト"/>
        <xdr:cNvSpPr txBox="1"/>
      </xdr:nvSpPr>
      <xdr:spPr>
        <a:xfrm>
          <a:off x="16370300" y="6643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36006</xdr:rowOff>
    </xdr:from>
    <xdr:to>
      <xdr:col>81</xdr:col>
      <xdr:colOff>101600</xdr:colOff>
      <xdr:row>39</xdr:row>
      <xdr:rowOff>137606</xdr:rowOff>
    </xdr:to>
    <xdr:sp macro="" textlink="">
      <xdr:nvSpPr>
        <xdr:cNvPr id="537" name="楕円 536"/>
        <xdr:cNvSpPr/>
      </xdr:nvSpPr>
      <xdr:spPr>
        <a:xfrm>
          <a:off x="15430500" y="67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128733</xdr:rowOff>
    </xdr:from>
    <xdr:ext cx="469744" cy="259045"/>
    <xdr:sp macro="" textlink="">
      <xdr:nvSpPr>
        <xdr:cNvPr id="538" name="テキスト ボックス 537"/>
        <xdr:cNvSpPr txBox="1"/>
      </xdr:nvSpPr>
      <xdr:spPr>
        <a:xfrm>
          <a:off x="15246428" y="681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45238</xdr:rowOff>
    </xdr:from>
    <xdr:to>
      <xdr:col>76</xdr:col>
      <xdr:colOff>165100</xdr:colOff>
      <xdr:row>39</xdr:row>
      <xdr:rowOff>146838</xdr:rowOff>
    </xdr:to>
    <xdr:sp macro="" textlink="">
      <xdr:nvSpPr>
        <xdr:cNvPr id="539" name="楕円 538"/>
        <xdr:cNvSpPr/>
      </xdr:nvSpPr>
      <xdr:spPr>
        <a:xfrm>
          <a:off x="14541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137965</xdr:rowOff>
    </xdr:from>
    <xdr:ext cx="378565" cy="259045"/>
    <xdr:sp macro="" textlink="">
      <xdr:nvSpPr>
        <xdr:cNvPr id="540" name="テキスト ボックス 539"/>
        <xdr:cNvSpPr txBox="1"/>
      </xdr:nvSpPr>
      <xdr:spPr>
        <a:xfrm>
          <a:off x="14403017" y="68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149937</xdr:rowOff>
    </xdr:from>
    <xdr:to>
      <xdr:col>72</xdr:col>
      <xdr:colOff>38100</xdr:colOff>
      <xdr:row>39</xdr:row>
      <xdr:rowOff>80087</xdr:rowOff>
    </xdr:to>
    <xdr:sp macro="" textlink="">
      <xdr:nvSpPr>
        <xdr:cNvPr id="541" name="楕円 540"/>
        <xdr:cNvSpPr/>
      </xdr:nvSpPr>
      <xdr:spPr>
        <a:xfrm>
          <a:off x="13652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71214</xdr:rowOff>
    </xdr:from>
    <xdr:ext cx="469744" cy="259045"/>
    <xdr:sp macro="" textlink="">
      <xdr:nvSpPr>
        <xdr:cNvPr id="542" name="テキスト ボックス 541"/>
        <xdr:cNvSpPr txBox="1"/>
      </xdr:nvSpPr>
      <xdr:spPr>
        <a:xfrm>
          <a:off x="13468428" y="67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150361</xdr:rowOff>
    </xdr:from>
    <xdr:to>
      <xdr:col>67</xdr:col>
      <xdr:colOff>101600</xdr:colOff>
      <xdr:row>39</xdr:row>
      <xdr:rowOff>80511</xdr:rowOff>
    </xdr:to>
    <xdr:sp macro="" textlink="">
      <xdr:nvSpPr>
        <xdr:cNvPr id="543" name="楕円 542"/>
        <xdr:cNvSpPr/>
      </xdr:nvSpPr>
      <xdr:spPr>
        <a:xfrm>
          <a:off x="12763500" y="66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71638</xdr:rowOff>
    </xdr:from>
    <xdr:ext cx="469744" cy="259045"/>
    <xdr:sp macro="" textlink="">
      <xdr:nvSpPr>
        <xdr:cNvPr id="544" name="テキスト ボックス 543"/>
        <xdr:cNvSpPr txBox="1"/>
      </xdr:nvSpPr>
      <xdr:spPr>
        <a:xfrm>
          <a:off x="12579428" y="675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95983</xdr:rowOff>
    </xdr:from>
    <xdr:to>
      <xdr:col>85</xdr:col>
      <xdr:colOff>127000</xdr:colOff>
      <xdr:row>77</xdr:row>
      <xdr:rowOff>108214</xdr:rowOff>
    </xdr:to>
    <xdr:cxnSp macro="">
      <xdr:nvCxnSpPr>
        <xdr:cNvPr id="622" name="直線コネクタ 621"/>
        <xdr:cNvCxnSpPr/>
      </xdr:nvCxnSpPr>
      <xdr:spPr>
        <a:xfrm>
          <a:off x="15481300" y="13297633"/>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95983</xdr:rowOff>
    </xdr:from>
    <xdr:to>
      <xdr:col>81</xdr:col>
      <xdr:colOff>50800</xdr:colOff>
      <xdr:row>77</xdr:row>
      <xdr:rowOff>99307</xdr:rowOff>
    </xdr:to>
    <xdr:cxnSp macro="">
      <xdr:nvCxnSpPr>
        <xdr:cNvPr id="625" name="直線コネクタ 624"/>
        <xdr:cNvCxnSpPr/>
      </xdr:nvCxnSpPr>
      <xdr:spPr>
        <a:xfrm flipV="1">
          <a:off x="14592300" y="13297633"/>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88905</xdr:rowOff>
    </xdr:from>
    <xdr:to>
      <xdr:col>76</xdr:col>
      <xdr:colOff>114300</xdr:colOff>
      <xdr:row>77</xdr:row>
      <xdr:rowOff>99307</xdr:rowOff>
    </xdr:to>
    <xdr:cxnSp macro="">
      <xdr:nvCxnSpPr>
        <xdr:cNvPr id="628" name="直線コネクタ 627"/>
        <xdr:cNvCxnSpPr/>
      </xdr:nvCxnSpPr>
      <xdr:spPr>
        <a:xfrm>
          <a:off x="13703300" y="13290555"/>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76828</xdr:rowOff>
    </xdr:from>
    <xdr:to>
      <xdr:col>71</xdr:col>
      <xdr:colOff>177800</xdr:colOff>
      <xdr:row>77</xdr:row>
      <xdr:rowOff>88905</xdr:rowOff>
    </xdr:to>
    <xdr:cxnSp macro="">
      <xdr:nvCxnSpPr>
        <xdr:cNvPr id="631" name="直線コネクタ 630"/>
        <xdr:cNvCxnSpPr/>
      </xdr:nvCxnSpPr>
      <xdr:spPr>
        <a:xfrm>
          <a:off x="12814300" y="13278478"/>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57414</xdr:rowOff>
    </xdr:from>
    <xdr:to>
      <xdr:col>85</xdr:col>
      <xdr:colOff>177800</xdr:colOff>
      <xdr:row>77</xdr:row>
      <xdr:rowOff>159014</xdr:rowOff>
    </xdr:to>
    <xdr:sp macro="" textlink="">
      <xdr:nvSpPr>
        <xdr:cNvPr id="641" name="楕円 640"/>
        <xdr:cNvSpPr/>
      </xdr:nvSpPr>
      <xdr:spPr>
        <a:xfrm>
          <a:off x="16268700" y="132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143791</xdr:rowOff>
    </xdr:from>
    <xdr:ext cx="534377" cy="259045"/>
    <xdr:sp macro="" textlink="">
      <xdr:nvSpPr>
        <xdr:cNvPr id="642" name="公債費該当値テキスト"/>
        <xdr:cNvSpPr txBox="1"/>
      </xdr:nvSpPr>
      <xdr:spPr>
        <a:xfrm>
          <a:off x="16370300" y="131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45183</xdr:rowOff>
    </xdr:from>
    <xdr:to>
      <xdr:col>81</xdr:col>
      <xdr:colOff>101600</xdr:colOff>
      <xdr:row>77</xdr:row>
      <xdr:rowOff>146783</xdr:rowOff>
    </xdr:to>
    <xdr:sp macro="" textlink="">
      <xdr:nvSpPr>
        <xdr:cNvPr id="643" name="楕円 642"/>
        <xdr:cNvSpPr/>
      </xdr:nvSpPr>
      <xdr:spPr>
        <a:xfrm>
          <a:off x="15430500" y="132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137910</xdr:rowOff>
    </xdr:from>
    <xdr:ext cx="534377" cy="259045"/>
    <xdr:sp macro="" textlink="">
      <xdr:nvSpPr>
        <xdr:cNvPr id="644" name="テキスト ボックス 643"/>
        <xdr:cNvSpPr txBox="1"/>
      </xdr:nvSpPr>
      <xdr:spPr>
        <a:xfrm>
          <a:off x="15214111" y="133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48507</xdr:rowOff>
    </xdr:from>
    <xdr:to>
      <xdr:col>76</xdr:col>
      <xdr:colOff>165100</xdr:colOff>
      <xdr:row>77</xdr:row>
      <xdr:rowOff>150107</xdr:rowOff>
    </xdr:to>
    <xdr:sp macro="" textlink="">
      <xdr:nvSpPr>
        <xdr:cNvPr id="645" name="楕円 644"/>
        <xdr:cNvSpPr/>
      </xdr:nvSpPr>
      <xdr:spPr>
        <a:xfrm>
          <a:off x="14541500" y="132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141234</xdr:rowOff>
    </xdr:from>
    <xdr:ext cx="534377" cy="259045"/>
    <xdr:sp macro="" textlink="">
      <xdr:nvSpPr>
        <xdr:cNvPr id="646" name="テキスト ボックス 645"/>
        <xdr:cNvSpPr txBox="1"/>
      </xdr:nvSpPr>
      <xdr:spPr>
        <a:xfrm>
          <a:off x="14325111" y="13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38105</xdr:rowOff>
    </xdr:from>
    <xdr:to>
      <xdr:col>72</xdr:col>
      <xdr:colOff>38100</xdr:colOff>
      <xdr:row>77</xdr:row>
      <xdr:rowOff>139705</xdr:rowOff>
    </xdr:to>
    <xdr:sp macro="" textlink="">
      <xdr:nvSpPr>
        <xdr:cNvPr id="647" name="楕円 646"/>
        <xdr:cNvSpPr/>
      </xdr:nvSpPr>
      <xdr:spPr>
        <a:xfrm>
          <a:off x="13652500" y="132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130832</xdr:rowOff>
    </xdr:from>
    <xdr:ext cx="534377" cy="259045"/>
    <xdr:sp macro="" textlink="">
      <xdr:nvSpPr>
        <xdr:cNvPr id="648" name="テキスト ボックス 647"/>
        <xdr:cNvSpPr txBox="1"/>
      </xdr:nvSpPr>
      <xdr:spPr>
        <a:xfrm>
          <a:off x="13436111" y="133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26028</xdr:rowOff>
    </xdr:from>
    <xdr:to>
      <xdr:col>67</xdr:col>
      <xdr:colOff>101600</xdr:colOff>
      <xdr:row>77</xdr:row>
      <xdr:rowOff>127628</xdr:rowOff>
    </xdr:to>
    <xdr:sp macro="" textlink="">
      <xdr:nvSpPr>
        <xdr:cNvPr id="649" name="楕円 648"/>
        <xdr:cNvSpPr/>
      </xdr:nvSpPr>
      <xdr:spPr>
        <a:xfrm>
          <a:off x="12763500" y="132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118755</xdr:rowOff>
    </xdr:from>
    <xdr:ext cx="534377" cy="259045"/>
    <xdr:sp macro="" textlink="">
      <xdr:nvSpPr>
        <xdr:cNvPr id="650" name="テキスト ボックス 649"/>
        <xdr:cNvSpPr txBox="1"/>
      </xdr:nvSpPr>
      <xdr:spPr>
        <a:xfrm>
          <a:off x="12547111" y="133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44617</xdr:rowOff>
    </xdr:from>
    <xdr:to>
      <xdr:col>85</xdr:col>
      <xdr:colOff>127000</xdr:colOff>
      <xdr:row>98</xdr:row>
      <xdr:rowOff>46455</xdr:rowOff>
    </xdr:to>
    <xdr:cxnSp macro="">
      <xdr:nvCxnSpPr>
        <xdr:cNvPr id="679" name="直線コネクタ 678"/>
        <xdr:cNvCxnSpPr/>
      </xdr:nvCxnSpPr>
      <xdr:spPr>
        <a:xfrm>
          <a:off x="15481300" y="16160917"/>
          <a:ext cx="838200" cy="68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44617</xdr:rowOff>
    </xdr:from>
    <xdr:to>
      <xdr:col>81</xdr:col>
      <xdr:colOff>50800</xdr:colOff>
      <xdr:row>98</xdr:row>
      <xdr:rowOff>112604</xdr:rowOff>
    </xdr:to>
    <xdr:cxnSp macro="">
      <xdr:nvCxnSpPr>
        <xdr:cNvPr id="682" name="直線コネクタ 681"/>
        <xdr:cNvCxnSpPr/>
      </xdr:nvCxnSpPr>
      <xdr:spPr>
        <a:xfrm flipV="1">
          <a:off x="14592300" y="16160917"/>
          <a:ext cx="889000" cy="7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112604</xdr:rowOff>
    </xdr:from>
    <xdr:to>
      <xdr:col>76</xdr:col>
      <xdr:colOff>114300</xdr:colOff>
      <xdr:row>98</xdr:row>
      <xdr:rowOff>135905</xdr:rowOff>
    </xdr:to>
    <xdr:cxnSp macro="">
      <xdr:nvCxnSpPr>
        <xdr:cNvPr id="685" name="直線コネクタ 684"/>
        <xdr:cNvCxnSpPr/>
      </xdr:nvCxnSpPr>
      <xdr:spPr>
        <a:xfrm flipV="1">
          <a:off x="13703300" y="16914704"/>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135905</xdr:rowOff>
    </xdr:from>
    <xdr:to>
      <xdr:col>71</xdr:col>
      <xdr:colOff>177800</xdr:colOff>
      <xdr:row>99</xdr:row>
      <xdr:rowOff>6852</xdr:rowOff>
    </xdr:to>
    <xdr:cxnSp macro="">
      <xdr:nvCxnSpPr>
        <xdr:cNvPr id="688" name="直線コネクタ 687"/>
        <xdr:cNvCxnSpPr/>
      </xdr:nvCxnSpPr>
      <xdr:spPr>
        <a:xfrm flipV="1">
          <a:off x="12814300" y="16938005"/>
          <a:ext cx="8890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167105</xdr:rowOff>
    </xdr:from>
    <xdr:to>
      <xdr:col>85</xdr:col>
      <xdr:colOff>177800</xdr:colOff>
      <xdr:row>98</xdr:row>
      <xdr:rowOff>97255</xdr:rowOff>
    </xdr:to>
    <xdr:sp macro="" textlink="">
      <xdr:nvSpPr>
        <xdr:cNvPr id="698" name="楕円 697"/>
        <xdr:cNvSpPr/>
      </xdr:nvSpPr>
      <xdr:spPr>
        <a:xfrm>
          <a:off x="16268700" y="1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145532</xdr:rowOff>
    </xdr:from>
    <xdr:ext cx="534377" cy="259045"/>
    <xdr:sp macro="" textlink="">
      <xdr:nvSpPr>
        <xdr:cNvPr id="699" name="積立金該当値テキスト"/>
        <xdr:cNvSpPr txBox="1"/>
      </xdr:nvSpPr>
      <xdr:spPr>
        <a:xfrm>
          <a:off x="16370300"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165267</xdr:rowOff>
    </xdr:from>
    <xdr:to>
      <xdr:col>81</xdr:col>
      <xdr:colOff>101600</xdr:colOff>
      <xdr:row>94</xdr:row>
      <xdr:rowOff>95417</xdr:rowOff>
    </xdr:to>
    <xdr:sp macro="" textlink="">
      <xdr:nvSpPr>
        <xdr:cNvPr id="700" name="楕円 699"/>
        <xdr:cNvSpPr/>
      </xdr:nvSpPr>
      <xdr:spPr>
        <a:xfrm>
          <a:off x="15430500" y="161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111944</xdr:rowOff>
    </xdr:from>
    <xdr:ext cx="599010" cy="259045"/>
    <xdr:sp macro="" textlink="">
      <xdr:nvSpPr>
        <xdr:cNvPr id="701" name="テキスト ボックス 700"/>
        <xdr:cNvSpPr txBox="1"/>
      </xdr:nvSpPr>
      <xdr:spPr>
        <a:xfrm>
          <a:off x="15181795" y="1588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61804</xdr:rowOff>
    </xdr:from>
    <xdr:to>
      <xdr:col>76</xdr:col>
      <xdr:colOff>165100</xdr:colOff>
      <xdr:row>98</xdr:row>
      <xdr:rowOff>163404</xdr:rowOff>
    </xdr:to>
    <xdr:sp macro="" textlink="">
      <xdr:nvSpPr>
        <xdr:cNvPr id="702" name="楕円 701"/>
        <xdr:cNvSpPr/>
      </xdr:nvSpPr>
      <xdr:spPr>
        <a:xfrm>
          <a:off x="14541500" y="168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154531</xdr:rowOff>
    </xdr:from>
    <xdr:ext cx="534377" cy="259045"/>
    <xdr:sp macro="" textlink="">
      <xdr:nvSpPr>
        <xdr:cNvPr id="703" name="テキスト ボックス 702"/>
        <xdr:cNvSpPr txBox="1"/>
      </xdr:nvSpPr>
      <xdr:spPr>
        <a:xfrm>
          <a:off x="14325111" y="169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85105</xdr:rowOff>
    </xdr:from>
    <xdr:to>
      <xdr:col>72</xdr:col>
      <xdr:colOff>38100</xdr:colOff>
      <xdr:row>99</xdr:row>
      <xdr:rowOff>15255</xdr:rowOff>
    </xdr:to>
    <xdr:sp macro="" textlink="">
      <xdr:nvSpPr>
        <xdr:cNvPr id="704" name="楕円 703"/>
        <xdr:cNvSpPr/>
      </xdr:nvSpPr>
      <xdr:spPr>
        <a:xfrm>
          <a:off x="13652500" y="168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6382</xdr:rowOff>
    </xdr:from>
    <xdr:ext cx="534377" cy="259045"/>
    <xdr:sp macro="" textlink="">
      <xdr:nvSpPr>
        <xdr:cNvPr id="705" name="テキスト ボックス 704"/>
        <xdr:cNvSpPr txBox="1"/>
      </xdr:nvSpPr>
      <xdr:spPr>
        <a:xfrm>
          <a:off x="13436111" y="169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127502</xdr:rowOff>
    </xdr:from>
    <xdr:to>
      <xdr:col>67</xdr:col>
      <xdr:colOff>101600</xdr:colOff>
      <xdr:row>99</xdr:row>
      <xdr:rowOff>57652</xdr:rowOff>
    </xdr:to>
    <xdr:sp macro="" textlink="">
      <xdr:nvSpPr>
        <xdr:cNvPr id="706" name="楕円 705"/>
        <xdr:cNvSpPr/>
      </xdr:nvSpPr>
      <xdr:spPr>
        <a:xfrm>
          <a:off x="12763500" y="169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48779</xdr:rowOff>
    </xdr:from>
    <xdr:ext cx="469744" cy="259045"/>
    <xdr:sp macro="" textlink="">
      <xdr:nvSpPr>
        <xdr:cNvPr id="707" name="テキスト ボックス 706"/>
        <xdr:cNvSpPr txBox="1"/>
      </xdr:nvSpPr>
      <xdr:spPr>
        <a:xfrm>
          <a:off x="12579428" y="1702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137802</xdr:rowOff>
    </xdr:from>
    <xdr:to>
      <xdr:col>116</xdr:col>
      <xdr:colOff>63500</xdr:colOff>
      <xdr:row>58</xdr:row>
      <xdr:rowOff>137826</xdr:rowOff>
    </xdr:to>
    <xdr:cxnSp macro="">
      <xdr:nvCxnSpPr>
        <xdr:cNvPr id="791" name="直線コネクタ 790"/>
        <xdr:cNvCxnSpPr/>
      </xdr:nvCxnSpPr>
      <xdr:spPr>
        <a:xfrm>
          <a:off x="21323300" y="10081902"/>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137802</xdr:rowOff>
    </xdr:from>
    <xdr:to>
      <xdr:col>111</xdr:col>
      <xdr:colOff>177800</xdr:colOff>
      <xdr:row>58</xdr:row>
      <xdr:rowOff>137848</xdr:rowOff>
    </xdr:to>
    <xdr:cxnSp macro="">
      <xdr:nvCxnSpPr>
        <xdr:cNvPr id="794" name="直線コネクタ 793"/>
        <xdr:cNvCxnSpPr/>
      </xdr:nvCxnSpPr>
      <xdr:spPr>
        <a:xfrm flipV="1">
          <a:off x="20434300" y="100819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137848</xdr:rowOff>
    </xdr:from>
    <xdr:to>
      <xdr:col>107</xdr:col>
      <xdr:colOff>50800</xdr:colOff>
      <xdr:row>58</xdr:row>
      <xdr:rowOff>137848</xdr:rowOff>
    </xdr:to>
    <xdr:cxnSp macro="">
      <xdr:nvCxnSpPr>
        <xdr:cNvPr id="797" name="直線コネクタ 796"/>
        <xdr:cNvCxnSpPr/>
      </xdr:nvCxnSpPr>
      <xdr:spPr>
        <a:xfrm>
          <a:off x="19545300" y="10081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137848</xdr:rowOff>
    </xdr:from>
    <xdr:to>
      <xdr:col>102</xdr:col>
      <xdr:colOff>114300</xdr:colOff>
      <xdr:row>58</xdr:row>
      <xdr:rowOff>137871</xdr:rowOff>
    </xdr:to>
    <xdr:cxnSp macro="">
      <xdr:nvCxnSpPr>
        <xdr:cNvPr id="800" name="直線コネクタ 799"/>
        <xdr:cNvCxnSpPr/>
      </xdr:nvCxnSpPr>
      <xdr:spPr>
        <a:xfrm flipV="1">
          <a:off x="18656300" y="1008194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87026</xdr:rowOff>
    </xdr:from>
    <xdr:to>
      <xdr:col>116</xdr:col>
      <xdr:colOff>114300</xdr:colOff>
      <xdr:row>59</xdr:row>
      <xdr:rowOff>17176</xdr:rowOff>
    </xdr:to>
    <xdr:sp macro="" textlink="">
      <xdr:nvSpPr>
        <xdr:cNvPr id="810" name="楕円 809"/>
        <xdr:cNvSpPr/>
      </xdr:nvSpPr>
      <xdr:spPr>
        <a:xfrm>
          <a:off x="221107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1953</xdr:rowOff>
    </xdr:from>
    <xdr:ext cx="313932" cy="259045"/>
    <xdr:sp macro="" textlink="">
      <xdr:nvSpPr>
        <xdr:cNvPr id="811" name="貸付金該当値テキスト"/>
        <xdr:cNvSpPr txBox="1"/>
      </xdr:nvSpPr>
      <xdr:spPr>
        <a:xfrm>
          <a:off x="22212300" y="9946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87002</xdr:rowOff>
    </xdr:from>
    <xdr:to>
      <xdr:col>112</xdr:col>
      <xdr:colOff>38100</xdr:colOff>
      <xdr:row>59</xdr:row>
      <xdr:rowOff>17152</xdr:rowOff>
    </xdr:to>
    <xdr:sp macro="" textlink="">
      <xdr:nvSpPr>
        <xdr:cNvPr id="812" name="楕円 811"/>
        <xdr:cNvSpPr/>
      </xdr:nvSpPr>
      <xdr:spPr>
        <a:xfrm>
          <a:off x="21272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8279</xdr:rowOff>
    </xdr:from>
    <xdr:ext cx="313932" cy="259045"/>
    <xdr:sp macro="" textlink="">
      <xdr:nvSpPr>
        <xdr:cNvPr id="813" name="テキスト ボックス 812"/>
        <xdr:cNvSpPr txBox="1"/>
      </xdr:nvSpPr>
      <xdr:spPr>
        <a:xfrm>
          <a:off x="21166333" y="10123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87048</xdr:rowOff>
    </xdr:from>
    <xdr:to>
      <xdr:col>107</xdr:col>
      <xdr:colOff>101600</xdr:colOff>
      <xdr:row>59</xdr:row>
      <xdr:rowOff>17198</xdr:rowOff>
    </xdr:to>
    <xdr:sp macro="" textlink="">
      <xdr:nvSpPr>
        <xdr:cNvPr id="814" name="楕円 813"/>
        <xdr:cNvSpPr/>
      </xdr:nvSpPr>
      <xdr:spPr>
        <a:xfrm>
          <a:off x="20383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8325</xdr:rowOff>
    </xdr:from>
    <xdr:ext cx="313932" cy="259045"/>
    <xdr:sp macro="" textlink="">
      <xdr:nvSpPr>
        <xdr:cNvPr id="815" name="テキスト ボックス 814"/>
        <xdr:cNvSpPr txBox="1"/>
      </xdr:nvSpPr>
      <xdr:spPr>
        <a:xfrm>
          <a:off x="20277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87048</xdr:rowOff>
    </xdr:from>
    <xdr:to>
      <xdr:col>102</xdr:col>
      <xdr:colOff>165100</xdr:colOff>
      <xdr:row>59</xdr:row>
      <xdr:rowOff>17198</xdr:rowOff>
    </xdr:to>
    <xdr:sp macro="" textlink="">
      <xdr:nvSpPr>
        <xdr:cNvPr id="816" name="楕円 815"/>
        <xdr:cNvSpPr/>
      </xdr:nvSpPr>
      <xdr:spPr>
        <a:xfrm>
          <a:off x="19494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xdr:rowOff>
    </xdr:from>
    <xdr:ext cx="313932" cy="259045"/>
    <xdr:sp macro="" textlink="">
      <xdr:nvSpPr>
        <xdr:cNvPr id="817" name="テキスト ボックス 816"/>
        <xdr:cNvSpPr txBox="1"/>
      </xdr:nvSpPr>
      <xdr:spPr>
        <a:xfrm>
          <a:off x="19388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87071</xdr:rowOff>
    </xdr:from>
    <xdr:to>
      <xdr:col>98</xdr:col>
      <xdr:colOff>38100</xdr:colOff>
      <xdr:row>59</xdr:row>
      <xdr:rowOff>17221</xdr:rowOff>
    </xdr:to>
    <xdr:sp macro="" textlink="">
      <xdr:nvSpPr>
        <xdr:cNvPr id="818" name="楕円 817"/>
        <xdr:cNvSpPr/>
      </xdr:nvSpPr>
      <xdr:spPr>
        <a:xfrm>
          <a:off x="18605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8348</xdr:rowOff>
    </xdr:from>
    <xdr:ext cx="313932" cy="259045"/>
    <xdr:sp macro="" textlink="">
      <xdr:nvSpPr>
        <xdr:cNvPr id="819" name="テキスト ボックス 818"/>
        <xdr:cNvSpPr txBox="1"/>
      </xdr:nvSpPr>
      <xdr:spPr>
        <a:xfrm>
          <a:off x="18499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74067</xdr:rowOff>
    </xdr:from>
    <xdr:to>
      <xdr:col>116</xdr:col>
      <xdr:colOff>63500</xdr:colOff>
      <xdr:row>78</xdr:row>
      <xdr:rowOff>29654</xdr:rowOff>
    </xdr:to>
    <xdr:cxnSp macro="">
      <xdr:nvCxnSpPr>
        <xdr:cNvPr id="849" name="直線コネクタ 848"/>
        <xdr:cNvCxnSpPr/>
      </xdr:nvCxnSpPr>
      <xdr:spPr>
        <a:xfrm>
          <a:off x="21323300" y="13275717"/>
          <a:ext cx="8382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74067</xdr:rowOff>
    </xdr:from>
    <xdr:to>
      <xdr:col>111</xdr:col>
      <xdr:colOff>177800</xdr:colOff>
      <xdr:row>77</xdr:row>
      <xdr:rowOff>110389</xdr:rowOff>
    </xdr:to>
    <xdr:cxnSp macro="">
      <xdr:nvCxnSpPr>
        <xdr:cNvPr id="852" name="直線コネクタ 851"/>
        <xdr:cNvCxnSpPr/>
      </xdr:nvCxnSpPr>
      <xdr:spPr>
        <a:xfrm flipV="1">
          <a:off x="20434300" y="13275717"/>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110389</xdr:rowOff>
    </xdr:from>
    <xdr:to>
      <xdr:col>107</xdr:col>
      <xdr:colOff>50800</xdr:colOff>
      <xdr:row>77</xdr:row>
      <xdr:rowOff>116472</xdr:rowOff>
    </xdr:to>
    <xdr:cxnSp macro="">
      <xdr:nvCxnSpPr>
        <xdr:cNvPr id="855" name="直線コネクタ 854"/>
        <xdr:cNvCxnSpPr/>
      </xdr:nvCxnSpPr>
      <xdr:spPr>
        <a:xfrm flipV="1">
          <a:off x="19545300" y="13312039"/>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116472</xdr:rowOff>
    </xdr:from>
    <xdr:to>
      <xdr:col>102</xdr:col>
      <xdr:colOff>114300</xdr:colOff>
      <xdr:row>77</xdr:row>
      <xdr:rowOff>130200</xdr:rowOff>
    </xdr:to>
    <xdr:cxnSp macro="">
      <xdr:nvCxnSpPr>
        <xdr:cNvPr id="858" name="直線コネクタ 857"/>
        <xdr:cNvCxnSpPr/>
      </xdr:nvCxnSpPr>
      <xdr:spPr>
        <a:xfrm flipV="1">
          <a:off x="18656300" y="13318122"/>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150304</xdr:rowOff>
    </xdr:from>
    <xdr:to>
      <xdr:col>116</xdr:col>
      <xdr:colOff>114300</xdr:colOff>
      <xdr:row>78</xdr:row>
      <xdr:rowOff>80454</xdr:rowOff>
    </xdr:to>
    <xdr:sp macro="" textlink="">
      <xdr:nvSpPr>
        <xdr:cNvPr id="868" name="楕円 867"/>
        <xdr:cNvSpPr/>
      </xdr:nvSpPr>
      <xdr:spPr>
        <a:xfrm>
          <a:off x="22110700" y="133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128731</xdr:rowOff>
    </xdr:from>
    <xdr:ext cx="534377" cy="259045"/>
    <xdr:sp macro="" textlink="">
      <xdr:nvSpPr>
        <xdr:cNvPr id="869" name="繰出金該当値テキスト"/>
        <xdr:cNvSpPr txBox="1"/>
      </xdr:nvSpPr>
      <xdr:spPr>
        <a:xfrm>
          <a:off x="22212300" y="133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23267</xdr:rowOff>
    </xdr:from>
    <xdr:to>
      <xdr:col>112</xdr:col>
      <xdr:colOff>38100</xdr:colOff>
      <xdr:row>77</xdr:row>
      <xdr:rowOff>124867</xdr:rowOff>
    </xdr:to>
    <xdr:sp macro="" textlink="">
      <xdr:nvSpPr>
        <xdr:cNvPr id="870" name="楕円 869"/>
        <xdr:cNvSpPr/>
      </xdr:nvSpPr>
      <xdr:spPr>
        <a:xfrm>
          <a:off x="21272500" y="132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115994</xdr:rowOff>
    </xdr:from>
    <xdr:ext cx="534377" cy="259045"/>
    <xdr:sp macro="" textlink="">
      <xdr:nvSpPr>
        <xdr:cNvPr id="871" name="テキスト ボックス 870"/>
        <xdr:cNvSpPr txBox="1"/>
      </xdr:nvSpPr>
      <xdr:spPr>
        <a:xfrm>
          <a:off x="21056111" y="133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59589</xdr:rowOff>
    </xdr:from>
    <xdr:to>
      <xdr:col>107</xdr:col>
      <xdr:colOff>101600</xdr:colOff>
      <xdr:row>77</xdr:row>
      <xdr:rowOff>161189</xdr:rowOff>
    </xdr:to>
    <xdr:sp macro="" textlink="">
      <xdr:nvSpPr>
        <xdr:cNvPr id="872" name="楕円 871"/>
        <xdr:cNvSpPr/>
      </xdr:nvSpPr>
      <xdr:spPr>
        <a:xfrm>
          <a:off x="20383500" y="132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152316</xdr:rowOff>
    </xdr:from>
    <xdr:ext cx="534377" cy="259045"/>
    <xdr:sp macro="" textlink="">
      <xdr:nvSpPr>
        <xdr:cNvPr id="873" name="テキスト ボックス 872"/>
        <xdr:cNvSpPr txBox="1"/>
      </xdr:nvSpPr>
      <xdr:spPr>
        <a:xfrm>
          <a:off x="20167111" y="133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65672</xdr:rowOff>
    </xdr:from>
    <xdr:to>
      <xdr:col>102</xdr:col>
      <xdr:colOff>165100</xdr:colOff>
      <xdr:row>77</xdr:row>
      <xdr:rowOff>167272</xdr:rowOff>
    </xdr:to>
    <xdr:sp macro="" textlink="">
      <xdr:nvSpPr>
        <xdr:cNvPr id="874" name="楕円 873"/>
        <xdr:cNvSpPr/>
      </xdr:nvSpPr>
      <xdr:spPr>
        <a:xfrm>
          <a:off x="19494500" y="132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158399</xdr:rowOff>
    </xdr:from>
    <xdr:ext cx="534377" cy="259045"/>
    <xdr:sp macro="" textlink="">
      <xdr:nvSpPr>
        <xdr:cNvPr id="875" name="テキスト ボックス 874"/>
        <xdr:cNvSpPr txBox="1"/>
      </xdr:nvSpPr>
      <xdr:spPr>
        <a:xfrm>
          <a:off x="19278111" y="133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79400</xdr:rowOff>
    </xdr:from>
    <xdr:to>
      <xdr:col>98</xdr:col>
      <xdr:colOff>38100</xdr:colOff>
      <xdr:row>78</xdr:row>
      <xdr:rowOff>9550</xdr:rowOff>
    </xdr:to>
    <xdr:sp macro="" textlink="">
      <xdr:nvSpPr>
        <xdr:cNvPr id="876" name="楕円 875"/>
        <xdr:cNvSpPr/>
      </xdr:nvSpPr>
      <xdr:spPr>
        <a:xfrm>
          <a:off x="18605500" y="132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677</xdr:rowOff>
    </xdr:from>
    <xdr:ext cx="534377" cy="259045"/>
    <xdr:sp macro="" textlink="">
      <xdr:nvSpPr>
        <xdr:cNvPr id="877" name="テキスト ボックス 876"/>
        <xdr:cNvSpPr txBox="1"/>
      </xdr:nvSpPr>
      <xdr:spPr>
        <a:xfrm>
          <a:off x="18389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性質別歳出総額は、住民一人当たりコストが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円となっており、この総額を各費目ごとに分類し、これを類似団体と比較すると、全体的には低い状況となってはいるものの、平成２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度からの状況と比較すると増加傾向にあ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るものが多い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特に扶助費の増加が著しく、その主な要因としては、自立支援給付をはじめとした社会保障関連経費の増加等によるものである。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人件費において住民一人当たりコストが９１，８４８円となり、平成２６年度から増加傾向にある。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12,149
11,930
44.55
6,213,439
6,013,288
168,147
3,993,713
4,611,697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94797</xdr:rowOff>
    </xdr:from>
    <xdr:to>
      <xdr:col>24</xdr:col>
      <xdr:colOff>63500</xdr:colOff>
      <xdr:row>37</xdr:row>
      <xdr:rowOff>94797</xdr:rowOff>
    </xdr:to>
    <xdr:cxnSp macro="">
      <xdr:nvCxnSpPr>
        <xdr:cNvPr id="63" name="直線コネクタ 62"/>
        <xdr:cNvCxnSpPr/>
      </xdr:nvCxnSpPr>
      <xdr:spPr>
        <a:xfrm>
          <a:off x="3797300" y="64384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79121</xdr:rowOff>
    </xdr:from>
    <xdr:to>
      <xdr:col>19</xdr:col>
      <xdr:colOff>177800</xdr:colOff>
      <xdr:row>37</xdr:row>
      <xdr:rowOff>94797</xdr:rowOff>
    </xdr:to>
    <xdr:cxnSp macro="">
      <xdr:nvCxnSpPr>
        <xdr:cNvPr id="66" name="直線コネクタ 65"/>
        <xdr:cNvCxnSpPr/>
      </xdr:nvCxnSpPr>
      <xdr:spPr>
        <a:xfrm>
          <a:off x="2908300" y="6422771"/>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79121</xdr:rowOff>
    </xdr:from>
    <xdr:to>
      <xdr:col>15</xdr:col>
      <xdr:colOff>50800</xdr:colOff>
      <xdr:row>37</xdr:row>
      <xdr:rowOff>118309</xdr:rowOff>
    </xdr:to>
    <xdr:cxnSp macro="">
      <xdr:nvCxnSpPr>
        <xdr:cNvPr id="69" name="直線コネクタ 68"/>
        <xdr:cNvCxnSpPr/>
      </xdr:nvCxnSpPr>
      <xdr:spPr>
        <a:xfrm flipV="1">
          <a:off x="2019300" y="642277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118309</xdr:rowOff>
    </xdr:from>
    <xdr:to>
      <xdr:col>10</xdr:col>
      <xdr:colOff>114300</xdr:colOff>
      <xdr:row>37</xdr:row>
      <xdr:rowOff>125657</xdr:rowOff>
    </xdr:to>
    <xdr:cxnSp macro="">
      <xdr:nvCxnSpPr>
        <xdr:cNvPr id="72" name="直線コネクタ 71"/>
        <xdr:cNvCxnSpPr/>
      </xdr:nvCxnSpPr>
      <xdr:spPr>
        <a:xfrm flipV="1">
          <a:off x="1130300" y="646195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43997</xdr:rowOff>
    </xdr:from>
    <xdr:to>
      <xdr:col>24</xdr:col>
      <xdr:colOff>114300</xdr:colOff>
      <xdr:row>37</xdr:row>
      <xdr:rowOff>145597</xdr:rowOff>
    </xdr:to>
    <xdr:sp macro="" textlink="">
      <xdr:nvSpPr>
        <xdr:cNvPr id="82" name="楕円 81"/>
        <xdr:cNvSpPr/>
      </xdr:nvSpPr>
      <xdr:spPr>
        <a:xfrm>
          <a:off x="4584700" y="6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22424</xdr:rowOff>
    </xdr:from>
    <xdr:ext cx="469744" cy="259045"/>
    <xdr:sp macro="" textlink="">
      <xdr:nvSpPr>
        <xdr:cNvPr id="83" name="議会費該当値テキスト"/>
        <xdr:cNvSpPr txBox="1"/>
      </xdr:nvSpPr>
      <xdr:spPr>
        <a:xfrm>
          <a:off x="4686300" y="636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43997</xdr:rowOff>
    </xdr:from>
    <xdr:to>
      <xdr:col>20</xdr:col>
      <xdr:colOff>38100</xdr:colOff>
      <xdr:row>37</xdr:row>
      <xdr:rowOff>145597</xdr:rowOff>
    </xdr:to>
    <xdr:sp macro="" textlink="">
      <xdr:nvSpPr>
        <xdr:cNvPr id="84" name="楕円 83"/>
        <xdr:cNvSpPr/>
      </xdr:nvSpPr>
      <xdr:spPr>
        <a:xfrm>
          <a:off x="3746500" y="6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136724</xdr:rowOff>
    </xdr:from>
    <xdr:ext cx="469744" cy="259045"/>
    <xdr:sp macro="" textlink="">
      <xdr:nvSpPr>
        <xdr:cNvPr id="85" name="テキスト ボックス 84"/>
        <xdr:cNvSpPr txBox="1"/>
      </xdr:nvSpPr>
      <xdr:spPr>
        <a:xfrm>
          <a:off x="3562428" y="64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28321</xdr:rowOff>
    </xdr:from>
    <xdr:to>
      <xdr:col>15</xdr:col>
      <xdr:colOff>101600</xdr:colOff>
      <xdr:row>37</xdr:row>
      <xdr:rowOff>129921</xdr:rowOff>
    </xdr:to>
    <xdr:sp macro="" textlink="">
      <xdr:nvSpPr>
        <xdr:cNvPr id="86" name="楕円 85"/>
        <xdr:cNvSpPr/>
      </xdr:nvSpPr>
      <xdr:spPr>
        <a:xfrm>
          <a:off x="2857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121048</xdr:rowOff>
    </xdr:from>
    <xdr:ext cx="469744" cy="259045"/>
    <xdr:sp macro="" textlink="">
      <xdr:nvSpPr>
        <xdr:cNvPr id="87" name="テキスト ボックス 86"/>
        <xdr:cNvSpPr txBox="1"/>
      </xdr:nvSpPr>
      <xdr:spPr>
        <a:xfrm>
          <a:off x="2673428" y="646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67509</xdr:rowOff>
    </xdr:from>
    <xdr:to>
      <xdr:col>10</xdr:col>
      <xdr:colOff>165100</xdr:colOff>
      <xdr:row>37</xdr:row>
      <xdr:rowOff>169109</xdr:rowOff>
    </xdr:to>
    <xdr:sp macro="" textlink="">
      <xdr:nvSpPr>
        <xdr:cNvPr id="88" name="楕円 87"/>
        <xdr:cNvSpPr/>
      </xdr:nvSpPr>
      <xdr:spPr>
        <a:xfrm>
          <a:off x="1968500" y="64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160237</xdr:rowOff>
    </xdr:from>
    <xdr:ext cx="469744" cy="259045"/>
    <xdr:sp macro="" textlink="">
      <xdr:nvSpPr>
        <xdr:cNvPr id="89" name="テキスト ボックス 88"/>
        <xdr:cNvSpPr txBox="1"/>
      </xdr:nvSpPr>
      <xdr:spPr>
        <a:xfrm>
          <a:off x="1784428" y="6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74857</xdr:rowOff>
    </xdr:from>
    <xdr:to>
      <xdr:col>6</xdr:col>
      <xdr:colOff>38100</xdr:colOff>
      <xdr:row>38</xdr:row>
      <xdr:rowOff>5007</xdr:rowOff>
    </xdr:to>
    <xdr:sp macro="" textlink="">
      <xdr:nvSpPr>
        <xdr:cNvPr id="90" name="楕円 89"/>
        <xdr:cNvSpPr/>
      </xdr:nvSpPr>
      <xdr:spPr>
        <a:xfrm>
          <a:off x="1079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167584</xdr:rowOff>
    </xdr:from>
    <xdr:ext cx="469744" cy="259045"/>
    <xdr:sp macro="" textlink="">
      <xdr:nvSpPr>
        <xdr:cNvPr id="91" name="テキスト ボックス 90"/>
        <xdr:cNvSpPr txBox="1"/>
      </xdr:nvSpPr>
      <xdr:spPr>
        <a:xfrm>
          <a:off x="895428" y="65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145042</xdr:rowOff>
    </xdr:from>
    <xdr:to>
      <xdr:col>24</xdr:col>
      <xdr:colOff>63500</xdr:colOff>
      <xdr:row>57</xdr:row>
      <xdr:rowOff>126558</xdr:rowOff>
    </xdr:to>
    <xdr:cxnSp macro="">
      <xdr:nvCxnSpPr>
        <xdr:cNvPr id="118" name="直線コネクタ 117"/>
        <xdr:cNvCxnSpPr/>
      </xdr:nvCxnSpPr>
      <xdr:spPr>
        <a:xfrm>
          <a:off x="3797300" y="9746242"/>
          <a:ext cx="838200" cy="15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145042</xdr:rowOff>
    </xdr:from>
    <xdr:to>
      <xdr:col>19</xdr:col>
      <xdr:colOff>177800</xdr:colOff>
      <xdr:row>57</xdr:row>
      <xdr:rowOff>151171</xdr:rowOff>
    </xdr:to>
    <xdr:cxnSp macro="">
      <xdr:nvCxnSpPr>
        <xdr:cNvPr id="121" name="直線コネクタ 120"/>
        <xdr:cNvCxnSpPr/>
      </xdr:nvCxnSpPr>
      <xdr:spPr>
        <a:xfrm flipV="1">
          <a:off x="2908300" y="9746242"/>
          <a:ext cx="889000" cy="17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129105</xdr:rowOff>
    </xdr:from>
    <xdr:to>
      <xdr:col>15</xdr:col>
      <xdr:colOff>50800</xdr:colOff>
      <xdr:row>57</xdr:row>
      <xdr:rowOff>151171</xdr:rowOff>
    </xdr:to>
    <xdr:cxnSp macro="">
      <xdr:nvCxnSpPr>
        <xdr:cNvPr id="124" name="直線コネクタ 123"/>
        <xdr:cNvCxnSpPr/>
      </xdr:nvCxnSpPr>
      <xdr:spPr>
        <a:xfrm>
          <a:off x="2019300" y="9901755"/>
          <a:ext cx="8890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129105</xdr:rowOff>
    </xdr:from>
    <xdr:to>
      <xdr:col>10</xdr:col>
      <xdr:colOff>114300</xdr:colOff>
      <xdr:row>57</xdr:row>
      <xdr:rowOff>159140</xdr:rowOff>
    </xdr:to>
    <xdr:cxnSp macro="">
      <xdr:nvCxnSpPr>
        <xdr:cNvPr id="127" name="直線コネクタ 126"/>
        <xdr:cNvCxnSpPr/>
      </xdr:nvCxnSpPr>
      <xdr:spPr>
        <a:xfrm flipV="1">
          <a:off x="1130300" y="9901755"/>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75758</xdr:rowOff>
    </xdr:from>
    <xdr:to>
      <xdr:col>24</xdr:col>
      <xdr:colOff>114300</xdr:colOff>
      <xdr:row>58</xdr:row>
      <xdr:rowOff>5908</xdr:rowOff>
    </xdr:to>
    <xdr:sp macro="" textlink="">
      <xdr:nvSpPr>
        <xdr:cNvPr id="137" name="楕円 136"/>
        <xdr:cNvSpPr/>
      </xdr:nvSpPr>
      <xdr:spPr>
        <a:xfrm>
          <a:off x="4584700" y="98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94242</xdr:rowOff>
    </xdr:from>
    <xdr:to>
      <xdr:col>20</xdr:col>
      <xdr:colOff>38100</xdr:colOff>
      <xdr:row>57</xdr:row>
      <xdr:rowOff>24392</xdr:rowOff>
    </xdr:to>
    <xdr:sp macro="" textlink="">
      <xdr:nvSpPr>
        <xdr:cNvPr id="139" name="楕円 138"/>
        <xdr:cNvSpPr/>
      </xdr:nvSpPr>
      <xdr:spPr>
        <a:xfrm>
          <a:off x="3746500" y="96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40919</xdr:rowOff>
    </xdr:from>
    <xdr:ext cx="599010" cy="259045"/>
    <xdr:sp macro="" textlink="">
      <xdr:nvSpPr>
        <xdr:cNvPr id="140" name="テキスト ボックス 139"/>
        <xdr:cNvSpPr txBox="1"/>
      </xdr:nvSpPr>
      <xdr:spPr>
        <a:xfrm>
          <a:off x="3497795" y="947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100371</xdr:rowOff>
    </xdr:from>
    <xdr:to>
      <xdr:col>15</xdr:col>
      <xdr:colOff>101600</xdr:colOff>
      <xdr:row>58</xdr:row>
      <xdr:rowOff>30521</xdr:rowOff>
    </xdr:to>
    <xdr:sp macro="" textlink="">
      <xdr:nvSpPr>
        <xdr:cNvPr id="141" name="楕円 140"/>
        <xdr:cNvSpPr/>
      </xdr:nvSpPr>
      <xdr:spPr>
        <a:xfrm>
          <a:off x="2857500" y="98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21648</xdr:rowOff>
    </xdr:from>
    <xdr:ext cx="534377" cy="259045"/>
    <xdr:sp macro="" textlink="">
      <xdr:nvSpPr>
        <xdr:cNvPr id="142" name="テキスト ボックス 141"/>
        <xdr:cNvSpPr txBox="1"/>
      </xdr:nvSpPr>
      <xdr:spPr>
        <a:xfrm>
          <a:off x="2641111" y="99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78305</xdr:rowOff>
    </xdr:from>
    <xdr:to>
      <xdr:col>10</xdr:col>
      <xdr:colOff>165100</xdr:colOff>
      <xdr:row>58</xdr:row>
      <xdr:rowOff>8455</xdr:rowOff>
    </xdr:to>
    <xdr:sp macro="" textlink="">
      <xdr:nvSpPr>
        <xdr:cNvPr id="143" name="楕円 142"/>
        <xdr:cNvSpPr/>
      </xdr:nvSpPr>
      <xdr:spPr>
        <a:xfrm>
          <a:off x="1968500" y="98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171032</xdr:rowOff>
    </xdr:from>
    <xdr:ext cx="534377" cy="259045"/>
    <xdr:sp macro="" textlink="">
      <xdr:nvSpPr>
        <xdr:cNvPr id="144" name="テキスト ボックス 143"/>
        <xdr:cNvSpPr txBox="1"/>
      </xdr:nvSpPr>
      <xdr:spPr>
        <a:xfrm>
          <a:off x="1752111" y="99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108340</xdr:rowOff>
    </xdr:from>
    <xdr:to>
      <xdr:col>6</xdr:col>
      <xdr:colOff>38100</xdr:colOff>
      <xdr:row>58</xdr:row>
      <xdr:rowOff>38490</xdr:rowOff>
    </xdr:to>
    <xdr:sp macro="" textlink="">
      <xdr:nvSpPr>
        <xdr:cNvPr id="145" name="楕円 144"/>
        <xdr:cNvSpPr/>
      </xdr:nvSpPr>
      <xdr:spPr>
        <a:xfrm>
          <a:off x="1079500" y="98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29617</xdr:rowOff>
    </xdr:from>
    <xdr:ext cx="534377" cy="259045"/>
    <xdr:sp macro="" textlink="">
      <xdr:nvSpPr>
        <xdr:cNvPr id="146" name="テキスト ボックス 145"/>
        <xdr:cNvSpPr txBox="1"/>
      </xdr:nvSpPr>
      <xdr:spPr>
        <a:xfrm>
          <a:off x="863111" y="99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3924</xdr:rowOff>
    </xdr:from>
    <xdr:to>
      <xdr:col>24</xdr:col>
      <xdr:colOff>63500</xdr:colOff>
      <xdr:row>77</xdr:row>
      <xdr:rowOff>19097</xdr:rowOff>
    </xdr:to>
    <xdr:cxnSp macro="">
      <xdr:nvCxnSpPr>
        <xdr:cNvPr id="172" name="直線コネクタ 171"/>
        <xdr:cNvCxnSpPr/>
      </xdr:nvCxnSpPr>
      <xdr:spPr>
        <a:xfrm flipV="1">
          <a:off x="3797300" y="13205574"/>
          <a:ext cx="838200" cy="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19097</xdr:rowOff>
    </xdr:from>
    <xdr:to>
      <xdr:col>19</xdr:col>
      <xdr:colOff>177800</xdr:colOff>
      <xdr:row>77</xdr:row>
      <xdr:rowOff>41442</xdr:rowOff>
    </xdr:to>
    <xdr:cxnSp macro="">
      <xdr:nvCxnSpPr>
        <xdr:cNvPr id="175" name="直線コネクタ 174"/>
        <xdr:cNvCxnSpPr/>
      </xdr:nvCxnSpPr>
      <xdr:spPr>
        <a:xfrm flipV="1">
          <a:off x="2908300" y="13220747"/>
          <a:ext cx="8890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41442</xdr:rowOff>
    </xdr:from>
    <xdr:to>
      <xdr:col>15</xdr:col>
      <xdr:colOff>50800</xdr:colOff>
      <xdr:row>77</xdr:row>
      <xdr:rowOff>87739</xdr:rowOff>
    </xdr:to>
    <xdr:cxnSp macro="">
      <xdr:nvCxnSpPr>
        <xdr:cNvPr id="178" name="直線コネクタ 177"/>
        <xdr:cNvCxnSpPr/>
      </xdr:nvCxnSpPr>
      <xdr:spPr>
        <a:xfrm flipV="1">
          <a:off x="2019300" y="13243092"/>
          <a:ext cx="889000" cy="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82327</xdr:rowOff>
    </xdr:from>
    <xdr:to>
      <xdr:col>10</xdr:col>
      <xdr:colOff>114300</xdr:colOff>
      <xdr:row>77</xdr:row>
      <xdr:rowOff>87739</xdr:rowOff>
    </xdr:to>
    <xdr:cxnSp macro="">
      <xdr:nvCxnSpPr>
        <xdr:cNvPr id="181" name="直線コネクタ 180"/>
        <xdr:cNvCxnSpPr/>
      </xdr:nvCxnSpPr>
      <xdr:spPr>
        <a:xfrm>
          <a:off x="1130300" y="13283977"/>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124574</xdr:rowOff>
    </xdr:from>
    <xdr:to>
      <xdr:col>24</xdr:col>
      <xdr:colOff>114300</xdr:colOff>
      <xdr:row>77</xdr:row>
      <xdr:rowOff>54724</xdr:rowOff>
    </xdr:to>
    <xdr:sp macro="" textlink="">
      <xdr:nvSpPr>
        <xdr:cNvPr id="191" name="楕円 190"/>
        <xdr:cNvSpPr/>
      </xdr:nvSpPr>
      <xdr:spPr>
        <a:xfrm>
          <a:off x="4584700" y="131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103001</xdr:rowOff>
    </xdr:from>
    <xdr:ext cx="599010" cy="259045"/>
    <xdr:sp macro="" textlink="">
      <xdr:nvSpPr>
        <xdr:cNvPr id="192" name="民生費該当値テキスト"/>
        <xdr:cNvSpPr txBox="1"/>
      </xdr:nvSpPr>
      <xdr:spPr>
        <a:xfrm>
          <a:off x="4686300" y="131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139747</xdr:rowOff>
    </xdr:from>
    <xdr:to>
      <xdr:col>20</xdr:col>
      <xdr:colOff>38100</xdr:colOff>
      <xdr:row>77</xdr:row>
      <xdr:rowOff>69897</xdr:rowOff>
    </xdr:to>
    <xdr:sp macro="" textlink="">
      <xdr:nvSpPr>
        <xdr:cNvPr id="193" name="楕円 192"/>
        <xdr:cNvSpPr/>
      </xdr:nvSpPr>
      <xdr:spPr>
        <a:xfrm>
          <a:off x="3746500" y="131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61024</xdr:rowOff>
    </xdr:from>
    <xdr:ext cx="599010" cy="259045"/>
    <xdr:sp macro="" textlink="">
      <xdr:nvSpPr>
        <xdr:cNvPr id="194" name="テキスト ボックス 193"/>
        <xdr:cNvSpPr txBox="1"/>
      </xdr:nvSpPr>
      <xdr:spPr>
        <a:xfrm>
          <a:off x="3497795" y="1326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162092</xdr:rowOff>
    </xdr:from>
    <xdr:to>
      <xdr:col>15</xdr:col>
      <xdr:colOff>101600</xdr:colOff>
      <xdr:row>77</xdr:row>
      <xdr:rowOff>92242</xdr:rowOff>
    </xdr:to>
    <xdr:sp macro="" textlink="">
      <xdr:nvSpPr>
        <xdr:cNvPr id="195" name="楕円 194"/>
        <xdr:cNvSpPr/>
      </xdr:nvSpPr>
      <xdr:spPr>
        <a:xfrm>
          <a:off x="2857500" y="131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83369</xdr:rowOff>
    </xdr:from>
    <xdr:ext cx="599010" cy="259045"/>
    <xdr:sp macro="" textlink="">
      <xdr:nvSpPr>
        <xdr:cNvPr id="196" name="テキスト ボックス 195"/>
        <xdr:cNvSpPr txBox="1"/>
      </xdr:nvSpPr>
      <xdr:spPr>
        <a:xfrm>
          <a:off x="2608795" y="132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36939</xdr:rowOff>
    </xdr:from>
    <xdr:to>
      <xdr:col>10</xdr:col>
      <xdr:colOff>165100</xdr:colOff>
      <xdr:row>77</xdr:row>
      <xdr:rowOff>138539</xdr:rowOff>
    </xdr:to>
    <xdr:sp macro="" textlink="">
      <xdr:nvSpPr>
        <xdr:cNvPr id="197" name="楕円 196"/>
        <xdr:cNvSpPr/>
      </xdr:nvSpPr>
      <xdr:spPr>
        <a:xfrm>
          <a:off x="1968500" y="132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129666</xdr:rowOff>
    </xdr:from>
    <xdr:ext cx="599010" cy="259045"/>
    <xdr:sp macro="" textlink="">
      <xdr:nvSpPr>
        <xdr:cNvPr id="198" name="テキスト ボックス 197"/>
        <xdr:cNvSpPr txBox="1"/>
      </xdr:nvSpPr>
      <xdr:spPr>
        <a:xfrm>
          <a:off x="1719795" y="1333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31527</xdr:rowOff>
    </xdr:from>
    <xdr:to>
      <xdr:col>6</xdr:col>
      <xdr:colOff>38100</xdr:colOff>
      <xdr:row>77</xdr:row>
      <xdr:rowOff>133127</xdr:rowOff>
    </xdr:to>
    <xdr:sp macro="" textlink="">
      <xdr:nvSpPr>
        <xdr:cNvPr id="199" name="楕円 198"/>
        <xdr:cNvSpPr/>
      </xdr:nvSpPr>
      <xdr:spPr>
        <a:xfrm>
          <a:off x="1079500" y="132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124254</xdr:rowOff>
    </xdr:from>
    <xdr:ext cx="599010" cy="259045"/>
    <xdr:sp macro="" textlink="">
      <xdr:nvSpPr>
        <xdr:cNvPr id="200" name="テキスト ボックス 199"/>
        <xdr:cNvSpPr txBox="1"/>
      </xdr:nvSpPr>
      <xdr:spPr>
        <a:xfrm>
          <a:off x="830795" y="133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121951</xdr:rowOff>
    </xdr:from>
    <xdr:to>
      <xdr:col>24</xdr:col>
      <xdr:colOff>63500</xdr:colOff>
      <xdr:row>97</xdr:row>
      <xdr:rowOff>160356</xdr:rowOff>
    </xdr:to>
    <xdr:cxnSp macro="">
      <xdr:nvCxnSpPr>
        <xdr:cNvPr id="232" name="直線コネクタ 231"/>
        <xdr:cNvCxnSpPr/>
      </xdr:nvCxnSpPr>
      <xdr:spPr>
        <a:xfrm flipV="1">
          <a:off x="3797300" y="16752601"/>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160356</xdr:rowOff>
    </xdr:from>
    <xdr:to>
      <xdr:col>19</xdr:col>
      <xdr:colOff>177800</xdr:colOff>
      <xdr:row>98</xdr:row>
      <xdr:rowOff>39573</xdr:rowOff>
    </xdr:to>
    <xdr:cxnSp macro="">
      <xdr:nvCxnSpPr>
        <xdr:cNvPr id="235" name="直線コネクタ 234"/>
        <xdr:cNvCxnSpPr/>
      </xdr:nvCxnSpPr>
      <xdr:spPr>
        <a:xfrm flipV="1">
          <a:off x="2908300" y="16791006"/>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39573</xdr:rowOff>
    </xdr:from>
    <xdr:to>
      <xdr:col>15</xdr:col>
      <xdr:colOff>50800</xdr:colOff>
      <xdr:row>98</xdr:row>
      <xdr:rowOff>53860</xdr:rowOff>
    </xdr:to>
    <xdr:cxnSp macro="">
      <xdr:nvCxnSpPr>
        <xdr:cNvPr id="238" name="直線コネクタ 237"/>
        <xdr:cNvCxnSpPr/>
      </xdr:nvCxnSpPr>
      <xdr:spPr>
        <a:xfrm flipV="1">
          <a:off x="2019300" y="1684167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53860</xdr:rowOff>
    </xdr:from>
    <xdr:to>
      <xdr:col>10</xdr:col>
      <xdr:colOff>114300</xdr:colOff>
      <xdr:row>98</xdr:row>
      <xdr:rowOff>103842</xdr:rowOff>
    </xdr:to>
    <xdr:cxnSp macro="">
      <xdr:nvCxnSpPr>
        <xdr:cNvPr id="241" name="直線コネクタ 240"/>
        <xdr:cNvCxnSpPr/>
      </xdr:nvCxnSpPr>
      <xdr:spPr>
        <a:xfrm flipV="1">
          <a:off x="1130300" y="16855960"/>
          <a:ext cx="889000" cy="4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71151</xdr:rowOff>
    </xdr:from>
    <xdr:to>
      <xdr:col>24</xdr:col>
      <xdr:colOff>114300</xdr:colOff>
      <xdr:row>98</xdr:row>
      <xdr:rowOff>1301</xdr:rowOff>
    </xdr:to>
    <xdr:sp macro="" textlink="">
      <xdr:nvSpPr>
        <xdr:cNvPr id="251" name="楕円 250"/>
        <xdr:cNvSpPr/>
      </xdr:nvSpPr>
      <xdr:spPr>
        <a:xfrm>
          <a:off x="4584700" y="167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49578</xdr:rowOff>
    </xdr:from>
    <xdr:ext cx="534377" cy="259045"/>
    <xdr:sp macro="" textlink="">
      <xdr:nvSpPr>
        <xdr:cNvPr id="252" name="衛生費該当値テキスト"/>
        <xdr:cNvSpPr txBox="1"/>
      </xdr:nvSpPr>
      <xdr:spPr>
        <a:xfrm>
          <a:off x="4686300" y="1668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109556</xdr:rowOff>
    </xdr:from>
    <xdr:to>
      <xdr:col>20</xdr:col>
      <xdr:colOff>38100</xdr:colOff>
      <xdr:row>98</xdr:row>
      <xdr:rowOff>39706</xdr:rowOff>
    </xdr:to>
    <xdr:sp macro="" textlink="">
      <xdr:nvSpPr>
        <xdr:cNvPr id="253" name="楕円 252"/>
        <xdr:cNvSpPr/>
      </xdr:nvSpPr>
      <xdr:spPr>
        <a:xfrm>
          <a:off x="3746500" y="167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30833</xdr:rowOff>
    </xdr:from>
    <xdr:ext cx="534377" cy="259045"/>
    <xdr:sp macro="" textlink="">
      <xdr:nvSpPr>
        <xdr:cNvPr id="254" name="テキスト ボックス 253"/>
        <xdr:cNvSpPr txBox="1"/>
      </xdr:nvSpPr>
      <xdr:spPr>
        <a:xfrm>
          <a:off x="3530111" y="1683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160223</xdr:rowOff>
    </xdr:from>
    <xdr:to>
      <xdr:col>15</xdr:col>
      <xdr:colOff>101600</xdr:colOff>
      <xdr:row>98</xdr:row>
      <xdr:rowOff>90373</xdr:rowOff>
    </xdr:to>
    <xdr:sp macro="" textlink="">
      <xdr:nvSpPr>
        <xdr:cNvPr id="255" name="楕円 254"/>
        <xdr:cNvSpPr/>
      </xdr:nvSpPr>
      <xdr:spPr>
        <a:xfrm>
          <a:off x="2857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81500</xdr:rowOff>
    </xdr:from>
    <xdr:ext cx="534377" cy="259045"/>
    <xdr:sp macro="" textlink="">
      <xdr:nvSpPr>
        <xdr:cNvPr id="256" name="テキスト ボックス 255"/>
        <xdr:cNvSpPr txBox="1"/>
      </xdr:nvSpPr>
      <xdr:spPr>
        <a:xfrm>
          <a:off x="2641111" y="168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3060</xdr:rowOff>
    </xdr:from>
    <xdr:to>
      <xdr:col>10</xdr:col>
      <xdr:colOff>165100</xdr:colOff>
      <xdr:row>98</xdr:row>
      <xdr:rowOff>104660</xdr:rowOff>
    </xdr:to>
    <xdr:sp macro="" textlink="">
      <xdr:nvSpPr>
        <xdr:cNvPr id="257" name="楕円 256"/>
        <xdr:cNvSpPr/>
      </xdr:nvSpPr>
      <xdr:spPr>
        <a:xfrm>
          <a:off x="1968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95787</xdr:rowOff>
    </xdr:from>
    <xdr:ext cx="534377" cy="259045"/>
    <xdr:sp macro="" textlink="">
      <xdr:nvSpPr>
        <xdr:cNvPr id="258" name="テキスト ボックス 257"/>
        <xdr:cNvSpPr txBox="1"/>
      </xdr:nvSpPr>
      <xdr:spPr>
        <a:xfrm>
          <a:off x="1752111" y="168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53042</xdr:rowOff>
    </xdr:from>
    <xdr:to>
      <xdr:col>6</xdr:col>
      <xdr:colOff>38100</xdr:colOff>
      <xdr:row>98</xdr:row>
      <xdr:rowOff>154642</xdr:rowOff>
    </xdr:to>
    <xdr:sp macro="" textlink="">
      <xdr:nvSpPr>
        <xdr:cNvPr id="259" name="楕円 258"/>
        <xdr:cNvSpPr/>
      </xdr:nvSpPr>
      <xdr:spPr>
        <a:xfrm>
          <a:off x="1079500" y="168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145769</xdr:rowOff>
    </xdr:from>
    <xdr:ext cx="534377" cy="259045"/>
    <xdr:sp macro="" textlink="">
      <xdr:nvSpPr>
        <xdr:cNvPr id="260" name="テキスト ボックス 259"/>
        <xdr:cNvSpPr txBox="1"/>
      </xdr:nvSpPr>
      <xdr:spPr>
        <a:xfrm>
          <a:off x="863111" y="169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30544</xdr:rowOff>
    </xdr:from>
    <xdr:to>
      <xdr:col>55</xdr:col>
      <xdr:colOff>0</xdr:colOff>
      <xdr:row>38</xdr:row>
      <xdr:rowOff>38164</xdr:rowOff>
    </xdr:to>
    <xdr:cxnSp macro="">
      <xdr:nvCxnSpPr>
        <xdr:cNvPr id="289" name="直線コネクタ 288"/>
        <xdr:cNvCxnSpPr/>
      </xdr:nvCxnSpPr>
      <xdr:spPr>
        <a:xfrm flipV="1">
          <a:off x="9639300" y="654564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38164</xdr:rowOff>
    </xdr:from>
    <xdr:to>
      <xdr:col>50</xdr:col>
      <xdr:colOff>114300</xdr:colOff>
      <xdr:row>38</xdr:row>
      <xdr:rowOff>41593</xdr:rowOff>
    </xdr:to>
    <xdr:cxnSp macro="">
      <xdr:nvCxnSpPr>
        <xdr:cNvPr id="292" name="直線コネクタ 291"/>
        <xdr:cNvCxnSpPr/>
      </xdr:nvCxnSpPr>
      <xdr:spPr>
        <a:xfrm flipV="1">
          <a:off x="8750300" y="65532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41593</xdr:rowOff>
    </xdr:from>
    <xdr:to>
      <xdr:col>45</xdr:col>
      <xdr:colOff>177800</xdr:colOff>
      <xdr:row>38</xdr:row>
      <xdr:rowOff>53784</xdr:rowOff>
    </xdr:to>
    <xdr:cxnSp macro="">
      <xdr:nvCxnSpPr>
        <xdr:cNvPr id="295" name="直線コネクタ 294"/>
        <xdr:cNvCxnSpPr/>
      </xdr:nvCxnSpPr>
      <xdr:spPr>
        <a:xfrm flipV="1">
          <a:off x="7861300" y="6556693"/>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25972</xdr:rowOff>
    </xdr:from>
    <xdr:to>
      <xdr:col>41</xdr:col>
      <xdr:colOff>50800</xdr:colOff>
      <xdr:row>38</xdr:row>
      <xdr:rowOff>53784</xdr:rowOff>
    </xdr:to>
    <xdr:cxnSp macro="">
      <xdr:nvCxnSpPr>
        <xdr:cNvPr id="298" name="直線コネクタ 297"/>
        <xdr:cNvCxnSpPr/>
      </xdr:nvCxnSpPr>
      <xdr:spPr>
        <a:xfrm>
          <a:off x="6972300" y="5855272"/>
          <a:ext cx="889000" cy="7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146194</xdr:rowOff>
    </xdr:from>
    <xdr:ext cx="469744" cy="259045"/>
    <xdr:sp macro="" textlink="">
      <xdr:nvSpPr>
        <xdr:cNvPr id="302" name="テキスト ボックス 301"/>
        <xdr:cNvSpPr txBox="1"/>
      </xdr:nvSpPr>
      <xdr:spPr>
        <a:xfrm>
          <a:off x="6737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151193</xdr:rowOff>
    </xdr:from>
    <xdr:to>
      <xdr:col>55</xdr:col>
      <xdr:colOff>50800</xdr:colOff>
      <xdr:row>38</xdr:row>
      <xdr:rowOff>81344</xdr:rowOff>
    </xdr:to>
    <xdr:sp macro="" textlink="">
      <xdr:nvSpPr>
        <xdr:cNvPr id="308" name="楕円 307"/>
        <xdr:cNvSpPr/>
      </xdr:nvSpPr>
      <xdr:spPr>
        <a:xfrm>
          <a:off x="10426700" y="649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2620</xdr:rowOff>
    </xdr:from>
    <xdr:ext cx="378565" cy="259045"/>
    <xdr:sp macro="" textlink="">
      <xdr:nvSpPr>
        <xdr:cNvPr id="309" name="労働費該当値テキスト"/>
        <xdr:cNvSpPr txBox="1"/>
      </xdr:nvSpPr>
      <xdr:spPr>
        <a:xfrm>
          <a:off x="10528300" y="6346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158814</xdr:rowOff>
    </xdr:from>
    <xdr:to>
      <xdr:col>50</xdr:col>
      <xdr:colOff>165100</xdr:colOff>
      <xdr:row>38</xdr:row>
      <xdr:rowOff>88964</xdr:rowOff>
    </xdr:to>
    <xdr:sp macro="" textlink="">
      <xdr:nvSpPr>
        <xdr:cNvPr id="310" name="楕円 309"/>
        <xdr:cNvSpPr/>
      </xdr:nvSpPr>
      <xdr:spPr>
        <a:xfrm>
          <a:off x="9588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105491</xdr:rowOff>
    </xdr:from>
    <xdr:ext cx="378565" cy="259045"/>
    <xdr:sp macro="" textlink="">
      <xdr:nvSpPr>
        <xdr:cNvPr id="311" name="テキスト ボックス 310"/>
        <xdr:cNvSpPr txBox="1"/>
      </xdr:nvSpPr>
      <xdr:spPr>
        <a:xfrm>
          <a:off x="945001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162243</xdr:rowOff>
    </xdr:from>
    <xdr:to>
      <xdr:col>46</xdr:col>
      <xdr:colOff>38100</xdr:colOff>
      <xdr:row>38</xdr:row>
      <xdr:rowOff>92393</xdr:rowOff>
    </xdr:to>
    <xdr:sp macro="" textlink="">
      <xdr:nvSpPr>
        <xdr:cNvPr id="312" name="楕円 311"/>
        <xdr:cNvSpPr/>
      </xdr:nvSpPr>
      <xdr:spPr>
        <a:xfrm>
          <a:off x="86995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108919</xdr:rowOff>
    </xdr:from>
    <xdr:ext cx="378565" cy="259045"/>
    <xdr:sp macro="" textlink="">
      <xdr:nvSpPr>
        <xdr:cNvPr id="313" name="テキスト ボックス 312"/>
        <xdr:cNvSpPr txBox="1"/>
      </xdr:nvSpPr>
      <xdr:spPr>
        <a:xfrm>
          <a:off x="8561017" y="6281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2984</xdr:rowOff>
    </xdr:from>
    <xdr:to>
      <xdr:col>41</xdr:col>
      <xdr:colOff>101600</xdr:colOff>
      <xdr:row>38</xdr:row>
      <xdr:rowOff>104584</xdr:rowOff>
    </xdr:to>
    <xdr:sp macro="" textlink="">
      <xdr:nvSpPr>
        <xdr:cNvPr id="314" name="楕円 313"/>
        <xdr:cNvSpPr/>
      </xdr:nvSpPr>
      <xdr:spPr>
        <a:xfrm>
          <a:off x="7810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95711</xdr:rowOff>
    </xdr:from>
    <xdr:ext cx="378565" cy="259045"/>
    <xdr:sp macro="" textlink="">
      <xdr:nvSpPr>
        <xdr:cNvPr id="315" name="テキスト ボックス 314"/>
        <xdr:cNvSpPr txBox="1"/>
      </xdr:nvSpPr>
      <xdr:spPr>
        <a:xfrm>
          <a:off x="7672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146622</xdr:rowOff>
    </xdr:from>
    <xdr:to>
      <xdr:col>36</xdr:col>
      <xdr:colOff>165100</xdr:colOff>
      <xdr:row>34</xdr:row>
      <xdr:rowOff>76772</xdr:rowOff>
    </xdr:to>
    <xdr:sp macro="" textlink="">
      <xdr:nvSpPr>
        <xdr:cNvPr id="316" name="楕円 315"/>
        <xdr:cNvSpPr/>
      </xdr:nvSpPr>
      <xdr:spPr>
        <a:xfrm>
          <a:off x="6921500" y="58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93299</xdr:rowOff>
    </xdr:from>
    <xdr:ext cx="469744" cy="259045"/>
    <xdr:sp macro="" textlink="">
      <xdr:nvSpPr>
        <xdr:cNvPr id="317" name="テキスト ボックス 316"/>
        <xdr:cNvSpPr txBox="1"/>
      </xdr:nvSpPr>
      <xdr:spPr>
        <a:xfrm>
          <a:off x="6737428" y="557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54866</xdr:rowOff>
    </xdr:from>
    <xdr:to>
      <xdr:col>55</xdr:col>
      <xdr:colOff>0</xdr:colOff>
      <xdr:row>57</xdr:row>
      <xdr:rowOff>165745</xdr:rowOff>
    </xdr:to>
    <xdr:cxnSp macro="">
      <xdr:nvCxnSpPr>
        <xdr:cNvPr id="346" name="直線コネクタ 345"/>
        <xdr:cNvCxnSpPr/>
      </xdr:nvCxnSpPr>
      <xdr:spPr>
        <a:xfrm>
          <a:off x="9639300" y="9827516"/>
          <a:ext cx="838200" cy="1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54866</xdr:rowOff>
    </xdr:from>
    <xdr:to>
      <xdr:col>50</xdr:col>
      <xdr:colOff>114300</xdr:colOff>
      <xdr:row>57</xdr:row>
      <xdr:rowOff>143091</xdr:rowOff>
    </xdr:to>
    <xdr:cxnSp macro="">
      <xdr:nvCxnSpPr>
        <xdr:cNvPr id="349" name="直線コネクタ 348"/>
        <xdr:cNvCxnSpPr/>
      </xdr:nvCxnSpPr>
      <xdr:spPr>
        <a:xfrm flipV="1">
          <a:off x="8750300" y="9827516"/>
          <a:ext cx="889000" cy="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143091</xdr:rowOff>
    </xdr:from>
    <xdr:to>
      <xdr:col>45</xdr:col>
      <xdr:colOff>177800</xdr:colOff>
      <xdr:row>58</xdr:row>
      <xdr:rowOff>764</xdr:rowOff>
    </xdr:to>
    <xdr:cxnSp macro="">
      <xdr:nvCxnSpPr>
        <xdr:cNvPr id="352" name="直線コネクタ 351"/>
        <xdr:cNvCxnSpPr/>
      </xdr:nvCxnSpPr>
      <xdr:spPr>
        <a:xfrm flipV="1">
          <a:off x="7861300" y="9915741"/>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764</xdr:rowOff>
    </xdr:from>
    <xdr:to>
      <xdr:col>41</xdr:col>
      <xdr:colOff>50800</xdr:colOff>
      <xdr:row>58</xdr:row>
      <xdr:rowOff>45685</xdr:rowOff>
    </xdr:to>
    <xdr:cxnSp macro="">
      <xdr:nvCxnSpPr>
        <xdr:cNvPr id="355" name="直線コネクタ 354"/>
        <xdr:cNvCxnSpPr/>
      </xdr:nvCxnSpPr>
      <xdr:spPr>
        <a:xfrm flipV="1">
          <a:off x="6972300" y="9944864"/>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114945</xdr:rowOff>
    </xdr:from>
    <xdr:to>
      <xdr:col>55</xdr:col>
      <xdr:colOff>50800</xdr:colOff>
      <xdr:row>58</xdr:row>
      <xdr:rowOff>45095</xdr:rowOff>
    </xdr:to>
    <xdr:sp macro="" textlink="">
      <xdr:nvSpPr>
        <xdr:cNvPr id="365" name="楕円 364"/>
        <xdr:cNvSpPr/>
      </xdr:nvSpPr>
      <xdr:spPr>
        <a:xfrm>
          <a:off x="10426700" y="98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93372</xdr:rowOff>
    </xdr:from>
    <xdr:ext cx="534377" cy="259045"/>
    <xdr:sp macro="" textlink="">
      <xdr:nvSpPr>
        <xdr:cNvPr id="366" name="農林水産業費該当値テキスト"/>
        <xdr:cNvSpPr txBox="1"/>
      </xdr:nvSpPr>
      <xdr:spPr>
        <a:xfrm>
          <a:off x="10528300" y="98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4066</xdr:rowOff>
    </xdr:from>
    <xdr:to>
      <xdr:col>50</xdr:col>
      <xdr:colOff>165100</xdr:colOff>
      <xdr:row>57</xdr:row>
      <xdr:rowOff>105666</xdr:rowOff>
    </xdr:to>
    <xdr:sp macro="" textlink="">
      <xdr:nvSpPr>
        <xdr:cNvPr id="367" name="楕円 366"/>
        <xdr:cNvSpPr/>
      </xdr:nvSpPr>
      <xdr:spPr>
        <a:xfrm>
          <a:off x="9588500" y="97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122193</xdr:rowOff>
    </xdr:from>
    <xdr:ext cx="534377" cy="259045"/>
    <xdr:sp macro="" textlink="">
      <xdr:nvSpPr>
        <xdr:cNvPr id="368" name="テキスト ボックス 367"/>
        <xdr:cNvSpPr txBox="1"/>
      </xdr:nvSpPr>
      <xdr:spPr>
        <a:xfrm>
          <a:off x="9372111" y="95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92291</xdr:rowOff>
    </xdr:from>
    <xdr:to>
      <xdr:col>46</xdr:col>
      <xdr:colOff>38100</xdr:colOff>
      <xdr:row>58</xdr:row>
      <xdr:rowOff>22441</xdr:rowOff>
    </xdr:to>
    <xdr:sp macro="" textlink="">
      <xdr:nvSpPr>
        <xdr:cNvPr id="369" name="楕円 368"/>
        <xdr:cNvSpPr/>
      </xdr:nvSpPr>
      <xdr:spPr>
        <a:xfrm>
          <a:off x="8699500" y="98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13568</xdr:rowOff>
    </xdr:from>
    <xdr:ext cx="534377" cy="259045"/>
    <xdr:sp macro="" textlink="">
      <xdr:nvSpPr>
        <xdr:cNvPr id="370" name="テキスト ボックス 369"/>
        <xdr:cNvSpPr txBox="1"/>
      </xdr:nvSpPr>
      <xdr:spPr>
        <a:xfrm>
          <a:off x="8483111" y="99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121414</xdr:rowOff>
    </xdr:from>
    <xdr:to>
      <xdr:col>41</xdr:col>
      <xdr:colOff>101600</xdr:colOff>
      <xdr:row>58</xdr:row>
      <xdr:rowOff>51564</xdr:rowOff>
    </xdr:to>
    <xdr:sp macro="" textlink="">
      <xdr:nvSpPr>
        <xdr:cNvPr id="371" name="楕円 370"/>
        <xdr:cNvSpPr/>
      </xdr:nvSpPr>
      <xdr:spPr>
        <a:xfrm>
          <a:off x="7810500" y="98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42691</xdr:rowOff>
    </xdr:from>
    <xdr:ext cx="534377" cy="259045"/>
    <xdr:sp macro="" textlink="">
      <xdr:nvSpPr>
        <xdr:cNvPr id="372" name="テキスト ボックス 371"/>
        <xdr:cNvSpPr txBox="1"/>
      </xdr:nvSpPr>
      <xdr:spPr>
        <a:xfrm>
          <a:off x="7594111" y="998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166335</xdr:rowOff>
    </xdr:from>
    <xdr:to>
      <xdr:col>36</xdr:col>
      <xdr:colOff>165100</xdr:colOff>
      <xdr:row>58</xdr:row>
      <xdr:rowOff>96485</xdr:rowOff>
    </xdr:to>
    <xdr:sp macro="" textlink="">
      <xdr:nvSpPr>
        <xdr:cNvPr id="373" name="楕円 372"/>
        <xdr:cNvSpPr/>
      </xdr:nvSpPr>
      <xdr:spPr>
        <a:xfrm>
          <a:off x="6921500" y="99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87612</xdr:rowOff>
    </xdr:from>
    <xdr:ext cx="534377" cy="259045"/>
    <xdr:sp macro="" textlink="">
      <xdr:nvSpPr>
        <xdr:cNvPr id="374" name="テキスト ボックス 373"/>
        <xdr:cNvSpPr txBox="1"/>
      </xdr:nvSpPr>
      <xdr:spPr>
        <a:xfrm>
          <a:off x="6705111" y="100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130625</xdr:rowOff>
    </xdr:from>
    <xdr:to>
      <xdr:col>55</xdr:col>
      <xdr:colOff>0</xdr:colOff>
      <xdr:row>77</xdr:row>
      <xdr:rowOff>137505</xdr:rowOff>
    </xdr:to>
    <xdr:cxnSp macro="">
      <xdr:nvCxnSpPr>
        <xdr:cNvPr id="401" name="直線コネクタ 400"/>
        <xdr:cNvCxnSpPr/>
      </xdr:nvCxnSpPr>
      <xdr:spPr>
        <a:xfrm>
          <a:off x="9639300" y="13332275"/>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130625</xdr:rowOff>
    </xdr:from>
    <xdr:to>
      <xdr:col>50</xdr:col>
      <xdr:colOff>114300</xdr:colOff>
      <xdr:row>77</xdr:row>
      <xdr:rowOff>137849</xdr:rowOff>
    </xdr:to>
    <xdr:cxnSp macro="">
      <xdr:nvCxnSpPr>
        <xdr:cNvPr id="404" name="直線コネクタ 403"/>
        <xdr:cNvCxnSpPr/>
      </xdr:nvCxnSpPr>
      <xdr:spPr>
        <a:xfrm flipV="1">
          <a:off x="8750300" y="1333227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137849</xdr:rowOff>
    </xdr:from>
    <xdr:to>
      <xdr:col>45</xdr:col>
      <xdr:colOff>177800</xdr:colOff>
      <xdr:row>78</xdr:row>
      <xdr:rowOff>20554</xdr:rowOff>
    </xdr:to>
    <xdr:cxnSp macro="">
      <xdr:nvCxnSpPr>
        <xdr:cNvPr id="407" name="直線コネクタ 406"/>
        <xdr:cNvCxnSpPr/>
      </xdr:nvCxnSpPr>
      <xdr:spPr>
        <a:xfrm flipV="1">
          <a:off x="7861300" y="13339499"/>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20554</xdr:rowOff>
    </xdr:from>
    <xdr:to>
      <xdr:col>41</xdr:col>
      <xdr:colOff>50800</xdr:colOff>
      <xdr:row>78</xdr:row>
      <xdr:rowOff>59919</xdr:rowOff>
    </xdr:to>
    <xdr:cxnSp macro="">
      <xdr:nvCxnSpPr>
        <xdr:cNvPr id="410" name="直線コネクタ 409"/>
        <xdr:cNvCxnSpPr/>
      </xdr:nvCxnSpPr>
      <xdr:spPr>
        <a:xfrm flipV="1">
          <a:off x="6972300" y="13393654"/>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86705</xdr:rowOff>
    </xdr:from>
    <xdr:to>
      <xdr:col>55</xdr:col>
      <xdr:colOff>50800</xdr:colOff>
      <xdr:row>78</xdr:row>
      <xdr:rowOff>16855</xdr:rowOff>
    </xdr:to>
    <xdr:sp macro="" textlink="">
      <xdr:nvSpPr>
        <xdr:cNvPr id="420" name="楕円 419"/>
        <xdr:cNvSpPr/>
      </xdr:nvSpPr>
      <xdr:spPr>
        <a:xfrm>
          <a:off x="10426700" y="132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65132</xdr:rowOff>
    </xdr:from>
    <xdr:ext cx="469744" cy="259045"/>
    <xdr:sp macro="" textlink="">
      <xdr:nvSpPr>
        <xdr:cNvPr id="421" name="商工費該当値テキスト"/>
        <xdr:cNvSpPr txBox="1"/>
      </xdr:nvSpPr>
      <xdr:spPr>
        <a:xfrm>
          <a:off x="10528300" y="132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79825</xdr:rowOff>
    </xdr:from>
    <xdr:to>
      <xdr:col>50</xdr:col>
      <xdr:colOff>165100</xdr:colOff>
      <xdr:row>78</xdr:row>
      <xdr:rowOff>9975</xdr:rowOff>
    </xdr:to>
    <xdr:sp macro="" textlink="">
      <xdr:nvSpPr>
        <xdr:cNvPr id="422" name="楕円 421"/>
        <xdr:cNvSpPr/>
      </xdr:nvSpPr>
      <xdr:spPr>
        <a:xfrm>
          <a:off x="95885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1102</xdr:rowOff>
    </xdr:from>
    <xdr:ext cx="469744" cy="259045"/>
    <xdr:sp macro="" textlink="">
      <xdr:nvSpPr>
        <xdr:cNvPr id="423" name="テキスト ボックス 422"/>
        <xdr:cNvSpPr txBox="1"/>
      </xdr:nvSpPr>
      <xdr:spPr>
        <a:xfrm>
          <a:off x="9404428" y="133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87049</xdr:rowOff>
    </xdr:from>
    <xdr:to>
      <xdr:col>46</xdr:col>
      <xdr:colOff>38100</xdr:colOff>
      <xdr:row>78</xdr:row>
      <xdr:rowOff>17199</xdr:rowOff>
    </xdr:to>
    <xdr:sp macro="" textlink="">
      <xdr:nvSpPr>
        <xdr:cNvPr id="424" name="楕円 423"/>
        <xdr:cNvSpPr/>
      </xdr:nvSpPr>
      <xdr:spPr>
        <a:xfrm>
          <a:off x="8699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8326</xdr:rowOff>
    </xdr:from>
    <xdr:ext cx="469744" cy="259045"/>
    <xdr:sp macro="" textlink="">
      <xdr:nvSpPr>
        <xdr:cNvPr id="425" name="テキスト ボックス 424"/>
        <xdr:cNvSpPr txBox="1"/>
      </xdr:nvSpPr>
      <xdr:spPr>
        <a:xfrm>
          <a:off x="8515428" y="133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141204</xdr:rowOff>
    </xdr:from>
    <xdr:to>
      <xdr:col>41</xdr:col>
      <xdr:colOff>101600</xdr:colOff>
      <xdr:row>78</xdr:row>
      <xdr:rowOff>71354</xdr:rowOff>
    </xdr:to>
    <xdr:sp macro="" textlink="">
      <xdr:nvSpPr>
        <xdr:cNvPr id="426" name="楕円 425"/>
        <xdr:cNvSpPr/>
      </xdr:nvSpPr>
      <xdr:spPr>
        <a:xfrm>
          <a:off x="7810500" y="13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62481</xdr:rowOff>
    </xdr:from>
    <xdr:ext cx="469744" cy="259045"/>
    <xdr:sp macro="" textlink="">
      <xdr:nvSpPr>
        <xdr:cNvPr id="427" name="テキスト ボックス 426"/>
        <xdr:cNvSpPr txBox="1"/>
      </xdr:nvSpPr>
      <xdr:spPr>
        <a:xfrm>
          <a:off x="7626428" y="1343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9119</xdr:rowOff>
    </xdr:from>
    <xdr:to>
      <xdr:col>36</xdr:col>
      <xdr:colOff>165100</xdr:colOff>
      <xdr:row>78</xdr:row>
      <xdr:rowOff>110719</xdr:rowOff>
    </xdr:to>
    <xdr:sp macro="" textlink="">
      <xdr:nvSpPr>
        <xdr:cNvPr id="428" name="楕円 427"/>
        <xdr:cNvSpPr/>
      </xdr:nvSpPr>
      <xdr:spPr>
        <a:xfrm>
          <a:off x="6921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101846</xdr:rowOff>
    </xdr:from>
    <xdr:ext cx="469744" cy="259045"/>
    <xdr:sp macro="" textlink="">
      <xdr:nvSpPr>
        <xdr:cNvPr id="429" name="テキスト ボックス 428"/>
        <xdr:cNvSpPr txBox="1"/>
      </xdr:nvSpPr>
      <xdr:spPr>
        <a:xfrm>
          <a:off x="6737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111520</xdr:rowOff>
    </xdr:from>
    <xdr:to>
      <xdr:col>55</xdr:col>
      <xdr:colOff>0</xdr:colOff>
      <xdr:row>98</xdr:row>
      <xdr:rowOff>117286</xdr:rowOff>
    </xdr:to>
    <xdr:cxnSp macro="">
      <xdr:nvCxnSpPr>
        <xdr:cNvPr id="458" name="直線コネクタ 457"/>
        <xdr:cNvCxnSpPr/>
      </xdr:nvCxnSpPr>
      <xdr:spPr>
        <a:xfrm>
          <a:off x="9639300" y="16913620"/>
          <a:ext cx="8382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73529</xdr:rowOff>
    </xdr:from>
    <xdr:to>
      <xdr:col>50</xdr:col>
      <xdr:colOff>114300</xdr:colOff>
      <xdr:row>98</xdr:row>
      <xdr:rowOff>111520</xdr:rowOff>
    </xdr:to>
    <xdr:cxnSp macro="">
      <xdr:nvCxnSpPr>
        <xdr:cNvPr id="461" name="直線コネクタ 460"/>
        <xdr:cNvCxnSpPr/>
      </xdr:nvCxnSpPr>
      <xdr:spPr>
        <a:xfrm>
          <a:off x="8750300" y="16875629"/>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73529</xdr:rowOff>
    </xdr:from>
    <xdr:to>
      <xdr:col>45</xdr:col>
      <xdr:colOff>177800</xdr:colOff>
      <xdr:row>98</xdr:row>
      <xdr:rowOff>78890</xdr:rowOff>
    </xdr:to>
    <xdr:cxnSp macro="">
      <xdr:nvCxnSpPr>
        <xdr:cNvPr id="464" name="直線コネクタ 463"/>
        <xdr:cNvCxnSpPr/>
      </xdr:nvCxnSpPr>
      <xdr:spPr>
        <a:xfrm flipV="1">
          <a:off x="7861300" y="16875629"/>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78890</xdr:rowOff>
    </xdr:from>
    <xdr:to>
      <xdr:col>41</xdr:col>
      <xdr:colOff>50800</xdr:colOff>
      <xdr:row>98</xdr:row>
      <xdr:rowOff>84587</xdr:rowOff>
    </xdr:to>
    <xdr:cxnSp macro="">
      <xdr:nvCxnSpPr>
        <xdr:cNvPr id="467" name="直線コネクタ 466"/>
        <xdr:cNvCxnSpPr/>
      </xdr:nvCxnSpPr>
      <xdr:spPr>
        <a:xfrm flipV="1">
          <a:off x="6972300" y="16880990"/>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66486</xdr:rowOff>
    </xdr:from>
    <xdr:to>
      <xdr:col>55</xdr:col>
      <xdr:colOff>50800</xdr:colOff>
      <xdr:row>98</xdr:row>
      <xdr:rowOff>168086</xdr:rowOff>
    </xdr:to>
    <xdr:sp macro="" textlink="">
      <xdr:nvSpPr>
        <xdr:cNvPr id="477" name="楕円 476"/>
        <xdr:cNvSpPr/>
      </xdr:nvSpPr>
      <xdr:spPr>
        <a:xfrm>
          <a:off x="10426700" y="168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60720</xdr:rowOff>
    </xdr:from>
    <xdr:to>
      <xdr:col>50</xdr:col>
      <xdr:colOff>165100</xdr:colOff>
      <xdr:row>98</xdr:row>
      <xdr:rowOff>162320</xdr:rowOff>
    </xdr:to>
    <xdr:sp macro="" textlink="">
      <xdr:nvSpPr>
        <xdr:cNvPr id="479" name="楕円 478"/>
        <xdr:cNvSpPr/>
      </xdr:nvSpPr>
      <xdr:spPr>
        <a:xfrm>
          <a:off x="9588500" y="16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7397</xdr:rowOff>
    </xdr:from>
    <xdr:ext cx="534377" cy="259045"/>
    <xdr:sp macro="" textlink="">
      <xdr:nvSpPr>
        <xdr:cNvPr id="480" name="テキスト ボックス 479"/>
        <xdr:cNvSpPr txBox="1"/>
      </xdr:nvSpPr>
      <xdr:spPr>
        <a:xfrm>
          <a:off x="9372111" y="166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22729</xdr:rowOff>
    </xdr:from>
    <xdr:to>
      <xdr:col>46</xdr:col>
      <xdr:colOff>38100</xdr:colOff>
      <xdr:row>98</xdr:row>
      <xdr:rowOff>124329</xdr:rowOff>
    </xdr:to>
    <xdr:sp macro="" textlink="">
      <xdr:nvSpPr>
        <xdr:cNvPr id="481" name="楕円 480"/>
        <xdr:cNvSpPr/>
      </xdr:nvSpPr>
      <xdr:spPr>
        <a:xfrm>
          <a:off x="8699500" y="168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140856</xdr:rowOff>
    </xdr:from>
    <xdr:ext cx="599010" cy="259045"/>
    <xdr:sp macro="" textlink="">
      <xdr:nvSpPr>
        <xdr:cNvPr id="482" name="テキスト ボックス 481"/>
        <xdr:cNvSpPr txBox="1"/>
      </xdr:nvSpPr>
      <xdr:spPr>
        <a:xfrm>
          <a:off x="8450795" y="1660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28090</xdr:rowOff>
    </xdr:from>
    <xdr:to>
      <xdr:col>41</xdr:col>
      <xdr:colOff>101600</xdr:colOff>
      <xdr:row>98</xdr:row>
      <xdr:rowOff>129690</xdr:rowOff>
    </xdr:to>
    <xdr:sp macro="" textlink="">
      <xdr:nvSpPr>
        <xdr:cNvPr id="483" name="楕円 482"/>
        <xdr:cNvSpPr/>
      </xdr:nvSpPr>
      <xdr:spPr>
        <a:xfrm>
          <a:off x="7810500" y="168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146217</xdr:rowOff>
    </xdr:from>
    <xdr:ext cx="599010" cy="259045"/>
    <xdr:sp macro="" textlink="">
      <xdr:nvSpPr>
        <xdr:cNvPr id="484" name="テキスト ボックス 483"/>
        <xdr:cNvSpPr txBox="1"/>
      </xdr:nvSpPr>
      <xdr:spPr>
        <a:xfrm>
          <a:off x="7561795" y="1660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33787</xdr:rowOff>
    </xdr:from>
    <xdr:to>
      <xdr:col>36</xdr:col>
      <xdr:colOff>165100</xdr:colOff>
      <xdr:row>98</xdr:row>
      <xdr:rowOff>135387</xdr:rowOff>
    </xdr:to>
    <xdr:sp macro="" textlink="">
      <xdr:nvSpPr>
        <xdr:cNvPr id="485" name="楕円 484"/>
        <xdr:cNvSpPr/>
      </xdr:nvSpPr>
      <xdr:spPr>
        <a:xfrm>
          <a:off x="6921500" y="16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126514</xdr:rowOff>
    </xdr:from>
    <xdr:ext cx="599010" cy="259045"/>
    <xdr:sp macro="" textlink="">
      <xdr:nvSpPr>
        <xdr:cNvPr id="486" name="テキスト ボックス 485"/>
        <xdr:cNvSpPr txBox="1"/>
      </xdr:nvSpPr>
      <xdr:spPr>
        <a:xfrm>
          <a:off x="6672795" y="1692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77673</xdr:rowOff>
    </xdr:from>
    <xdr:to>
      <xdr:col>85</xdr:col>
      <xdr:colOff>127000</xdr:colOff>
      <xdr:row>36</xdr:row>
      <xdr:rowOff>162560</xdr:rowOff>
    </xdr:to>
    <xdr:cxnSp macro="">
      <xdr:nvCxnSpPr>
        <xdr:cNvPr id="515" name="直線コネクタ 514"/>
        <xdr:cNvCxnSpPr/>
      </xdr:nvCxnSpPr>
      <xdr:spPr>
        <a:xfrm>
          <a:off x="15481300" y="6249873"/>
          <a:ext cx="8382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77673</xdr:rowOff>
    </xdr:from>
    <xdr:to>
      <xdr:col>81</xdr:col>
      <xdr:colOff>50800</xdr:colOff>
      <xdr:row>37</xdr:row>
      <xdr:rowOff>23000</xdr:rowOff>
    </xdr:to>
    <xdr:cxnSp macro="">
      <xdr:nvCxnSpPr>
        <xdr:cNvPr id="518" name="直線コネクタ 517"/>
        <xdr:cNvCxnSpPr/>
      </xdr:nvCxnSpPr>
      <xdr:spPr>
        <a:xfrm flipV="1">
          <a:off x="14592300" y="6249873"/>
          <a:ext cx="889000" cy="1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103105</xdr:rowOff>
    </xdr:from>
    <xdr:to>
      <xdr:col>76</xdr:col>
      <xdr:colOff>114300</xdr:colOff>
      <xdr:row>37</xdr:row>
      <xdr:rowOff>23000</xdr:rowOff>
    </xdr:to>
    <xdr:cxnSp macro="">
      <xdr:nvCxnSpPr>
        <xdr:cNvPr id="521" name="直線コネクタ 520"/>
        <xdr:cNvCxnSpPr/>
      </xdr:nvCxnSpPr>
      <xdr:spPr>
        <a:xfrm>
          <a:off x="13703300" y="6275305"/>
          <a:ext cx="8890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103105</xdr:rowOff>
    </xdr:from>
    <xdr:to>
      <xdr:col>71</xdr:col>
      <xdr:colOff>177800</xdr:colOff>
      <xdr:row>37</xdr:row>
      <xdr:rowOff>559</xdr:rowOff>
    </xdr:to>
    <xdr:cxnSp macro="">
      <xdr:nvCxnSpPr>
        <xdr:cNvPr id="524" name="直線コネクタ 523"/>
        <xdr:cNvCxnSpPr/>
      </xdr:nvCxnSpPr>
      <xdr:spPr>
        <a:xfrm flipV="1">
          <a:off x="12814300" y="6275305"/>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111760</xdr:rowOff>
    </xdr:from>
    <xdr:to>
      <xdr:col>85</xdr:col>
      <xdr:colOff>177800</xdr:colOff>
      <xdr:row>37</xdr:row>
      <xdr:rowOff>41910</xdr:rowOff>
    </xdr:to>
    <xdr:sp macro="" textlink="">
      <xdr:nvSpPr>
        <xdr:cNvPr id="534" name="楕円 533"/>
        <xdr:cNvSpPr/>
      </xdr:nvSpPr>
      <xdr:spPr>
        <a:xfrm>
          <a:off x="16268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26687</xdr:rowOff>
    </xdr:from>
    <xdr:ext cx="534377" cy="259045"/>
    <xdr:sp macro="" textlink="">
      <xdr:nvSpPr>
        <xdr:cNvPr id="535" name="消防費該当値テキスト"/>
        <xdr:cNvSpPr txBox="1"/>
      </xdr:nvSpPr>
      <xdr:spPr>
        <a:xfrm>
          <a:off x="16370300"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26873</xdr:rowOff>
    </xdr:from>
    <xdr:to>
      <xdr:col>81</xdr:col>
      <xdr:colOff>101600</xdr:colOff>
      <xdr:row>36</xdr:row>
      <xdr:rowOff>128473</xdr:rowOff>
    </xdr:to>
    <xdr:sp macro="" textlink="">
      <xdr:nvSpPr>
        <xdr:cNvPr id="536" name="楕円 535"/>
        <xdr:cNvSpPr/>
      </xdr:nvSpPr>
      <xdr:spPr>
        <a:xfrm>
          <a:off x="15430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119600</xdr:rowOff>
    </xdr:from>
    <xdr:ext cx="534377" cy="259045"/>
    <xdr:sp macro="" textlink="">
      <xdr:nvSpPr>
        <xdr:cNvPr id="537" name="テキスト ボックス 536"/>
        <xdr:cNvSpPr txBox="1"/>
      </xdr:nvSpPr>
      <xdr:spPr>
        <a:xfrm>
          <a:off x="15214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143650</xdr:rowOff>
    </xdr:from>
    <xdr:to>
      <xdr:col>76</xdr:col>
      <xdr:colOff>165100</xdr:colOff>
      <xdr:row>37</xdr:row>
      <xdr:rowOff>73800</xdr:rowOff>
    </xdr:to>
    <xdr:sp macro="" textlink="">
      <xdr:nvSpPr>
        <xdr:cNvPr id="538" name="楕円 537"/>
        <xdr:cNvSpPr/>
      </xdr:nvSpPr>
      <xdr:spPr>
        <a:xfrm>
          <a:off x="14541500" y="63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64927</xdr:rowOff>
    </xdr:from>
    <xdr:ext cx="534377" cy="259045"/>
    <xdr:sp macro="" textlink="">
      <xdr:nvSpPr>
        <xdr:cNvPr id="539" name="テキスト ボックス 538"/>
        <xdr:cNvSpPr txBox="1"/>
      </xdr:nvSpPr>
      <xdr:spPr>
        <a:xfrm>
          <a:off x="14325111" y="64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52305</xdr:rowOff>
    </xdr:from>
    <xdr:to>
      <xdr:col>72</xdr:col>
      <xdr:colOff>38100</xdr:colOff>
      <xdr:row>36</xdr:row>
      <xdr:rowOff>153905</xdr:rowOff>
    </xdr:to>
    <xdr:sp macro="" textlink="">
      <xdr:nvSpPr>
        <xdr:cNvPr id="540" name="楕円 539"/>
        <xdr:cNvSpPr/>
      </xdr:nvSpPr>
      <xdr:spPr>
        <a:xfrm>
          <a:off x="13652500" y="62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145032</xdr:rowOff>
    </xdr:from>
    <xdr:ext cx="534377" cy="259045"/>
    <xdr:sp macro="" textlink="">
      <xdr:nvSpPr>
        <xdr:cNvPr id="541" name="テキスト ボックス 540"/>
        <xdr:cNvSpPr txBox="1"/>
      </xdr:nvSpPr>
      <xdr:spPr>
        <a:xfrm>
          <a:off x="13436111" y="63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121209</xdr:rowOff>
    </xdr:from>
    <xdr:to>
      <xdr:col>67</xdr:col>
      <xdr:colOff>101600</xdr:colOff>
      <xdr:row>37</xdr:row>
      <xdr:rowOff>51359</xdr:rowOff>
    </xdr:to>
    <xdr:sp macro="" textlink="">
      <xdr:nvSpPr>
        <xdr:cNvPr id="542" name="楕円 541"/>
        <xdr:cNvSpPr/>
      </xdr:nvSpPr>
      <xdr:spPr>
        <a:xfrm>
          <a:off x="12763500" y="62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42486</xdr:rowOff>
    </xdr:from>
    <xdr:ext cx="534377" cy="259045"/>
    <xdr:sp macro="" textlink="">
      <xdr:nvSpPr>
        <xdr:cNvPr id="543" name="テキスト ボックス 542"/>
        <xdr:cNvSpPr txBox="1"/>
      </xdr:nvSpPr>
      <xdr:spPr>
        <a:xfrm>
          <a:off x="12547111" y="63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109677</xdr:rowOff>
    </xdr:from>
    <xdr:to>
      <xdr:col>85</xdr:col>
      <xdr:colOff>127000</xdr:colOff>
      <xdr:row>56</xdr:row>
      <xdr:rowOff>159055</xdr:rowOff>
    </xdr:to>
    <xdr:cxnSp macro="">
      <xdr:nvCxnSpPr>
        <xdr:cNvPr id="573" name="直線コネクタ 572"/>
        <xdr:cNvCxnSpPr/>
      </xdr:nvCxnSpPr>
      <xdr:spPr>
        <a:xfrm>
          <a:off x="15481300" y="9710877"/>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109677</xdr:rowOff>
    </xdr:from>
    <xdr:to>
      <xdr:col>81</xdr:col>
      <xdr:colOff>50800</xdr:colOff>
      <xdr:row>57</xdr:row>
      <xdr:rowOff>11912</xdr:rowOff>
    </xdr:to>
    <xdr:cxnSp macro="">
      <xdr:nvCxnSpPr>
        <xdr:cNvPr id="576" name="直線コネクタ 575"/>
        <xdr:cNvCxnSpPr/>
      </xdr:nvCxnSpPr>
      <xdr:spPr>
        <a:xfrm flipV="1">
          <a:off x="14592300" y="9710877"/>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11912</xdr:rowOff>
    </xdr:from>
    <xdr:to>
      <xdr:col>76</xdr:col>
      <xdr:colOff>114300</xdr:colOff>
      <xdr:row>57</xdr:row>
      <xdr:rowOff>24879</xdr:rowOff>
    </xdr:to>
    <xdr:cxnSp macro="">
      <xdr:nvCxnSpPr>
        <xdr:cNvPr id="579" name="直線コネクタ 578"/>
        <xdr:cNvCxnSpPr/>
      </xdr:nvCxnSpPr>
      <xdr:spPr>
        <a:xfrm flipV="1">
          <a:off x="13703300" y="9784562"/>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24879</xdr:rowOff>
    </xdr:from>
    <xdr:to>
      <xdr:col>71</xdr:col>
      <xdr:colOff>177800</xdr:colOff>
      <xdr:row>57</xdr:row>
      <xdr:rowOff>37998</xdr:rowOff>
    </xdr:to>
    <xdr:cxnSp macro="">
      <xdr:nvCxnSpPr>
        <xdr:cNvPr id="582" name="直線コネクタ 581"/>
        <xdr:cNvCxnSpPr/>
      </xdr:nvCxnSpPr>
      <xdr:spPr>
        <a:xfrm flipV="1">
          <a:off x="12814300" y="9797529"/>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108255</xdr:rowOff>
    </xdr:from>
    <xdr:to>
      <xdr:col>85</xdr:col>
      <xdr:colOff>177800</xdr:colOff>
      <xdr:row>57</xdr:row>
      <xdr:rowOff>38405</xdr:rowOff>
    </xdr:to>
    <xdr:sp macro="" textlink="">
      <xdr:nvSpPr>
        <xdr:cNvPr id="592" name="楕円 591"/>
        <xdr:cNvSpPr/>
      </xdr:nvSpPr>
      <xdr:spPr>
        <a:xfrm>
          <a:off x="16268700" y="9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86682</xdr:rowOff>
    </xdr:from>
    <xdr:ext cx="534377" cy="259045"/>
    <xdr:sp macro="" textlink="">
      <xdr:nvSpPr>
        <xdr:cNvPr id="593" name="教育費該当値テキスト"/>
        <xdr:cNvSpPr txBox="1"/>
      </xdr:nvSpPr>
      <xdr:spPr>
        <a:xfrm>
          <a:off x="16370300" y="968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58877</xdr:rowOff>
    </xdr:from>
    <xdr:to>
      <xdr:col>81</xdr:col>
      <xdr:colOff>101600</xdr:colOff>
      <xdr:row>56</xdr:row>
      <xdr:rowOff>160477</xdr:rowOff>
    </xdr:to>
    <xdr:sp macro="" textlink="">
      <xdr:nvSpPr>
        <xdr:cNvPr id="594" name="楕円 593"/>
        <xdr:cNvSpPr/>
      </xdr:nvSpPr>
      <xdr:spPr>
        <a:xfrm>
          <a:off x="15430500" y="96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5554</xdr:rowOff>
    </xdr:from>
    <xdr:ext cx="534377" cy="259045"/>
    <xdr:sp macro="" textlink="">
      <xdr:nvSpPr>
        <xdr:cNvPr id="595" name="テキスト ボックス 594"/>
        <xdr:cNvSpPr txBox="1"/>
      </xdr:nvSpPr>
      <xdr:spPr>
        <a:xfrm>
          <a:off x="15214111" y="94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132562</xdr:rowOff>
    </xdr:from>
    <xdr:to>
      <xdr:col>76</xdr:col>
      <xdr:colOff>165100</xdr:colOff>
      <xdr:row>57</xdr:row>
      <xdr:rowOff>62712</xdr:rowOff>
    </xdr:to>
    <xdr:sp macro="" textlink="">
      <xdr:nvSpPr>
        <xdr:cNvPr id="596" name="楕円 595"/>
        <xdr:cNvSpPr/>
      </xdr:nvSpPr>
      <xdr:spPr>
        <a:xfrm>
          <a:off x="14541500" y="9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53839</xdr:rowOff>
    </xdr:from>
    <xdr:ext cx="534377" cy="259045"/>
    <xdr:sp macro="" textlink="">
      <xdr:nvSpPr>
        <xdr:cNvPr id="597" name="テキスト ボックス 596"/>
        <xdr:cNvSpPr txBox="1"/>
      </xdr:nvSpPr>
      <xdr:spPr>
        <a:xfrm>
          <a:off x="14325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145529</xdr:rowOff>
    </xdr:from>
    <xdr:to>
      <xdr:col>72</xdr:col>
      <xdr:colOff>38100</xdr:colOff>
      <xdr:row>57</xdr:row>
      <xdr:rowOff>75679</xdr:rowOff>
    </xdr:to>
    <xdr:sp macro="" textlink="">
      <xdr:nvSpPr>
        <xdr:cNvPr id="598" name="楕円 597"/>
        <xdr:cNvSpPr/>
      </xdr:nvSpPr>
      <xdr:spPr>
        <a:xfrm>
          <a:off x="13652500" y="97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66806</xdr:rowOff>
    </xdr:from>
    <xdr:ext cx="534377" cy="259045"/>
    <xdr:sp macro="" textlink="">
      <xdr:nvSpPr>
        <xdr:cNvPr id="599" name="テキスト ボックス 598"/>
        <xdr:cNvSpPr txBox="1"/>
      </xdr:nvSpPr>
      <xdr:spPr>
        <a:xfrm>
          <a:off x="13436111" y="98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158648</xdr:rowOff>
    </xdr:from>
    <xdr:to>
      <xdr:col>67</xdr:col>
      <xdr:colOff>101600</xdr:colOff>
      <xdr:row>57</xdr:row>
      <xdr:rowOff>88798</xdr:rowOff>
    </xdr:to>
    <xdr:sp macro="" textlink="">
      <xdr:nvSpPr>
        <xdr:cNvPr id="600" name="楕円 599"/>
        <xdr:cNvSpPr/>
      </xdr:nvSpPr>
      <xdr:spPr>
        <a:xfrm>
          <a:off x="12763500" y="97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79925</xdr:rowOff>
    </xdr:from>
    <xdr:ext cx="534377" cy="259045"/>
    <xdr:sp macro="" textlink="">
      <xdr:nvSpPr>
        <xdr:cNvPr id="601" name="テキスト ボックス 600"/>
        <xdr:cNvSpPr txBox="1"/>
      </xdr:nvSpPr>
      <xdr:spPr>
        <a:xfrm>
          <a:off x="12547111" y="9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86806</xdr:rowOff>
    </xdr:from>
    <xdr:to>
      <xdr:col>85</xdr:col>
      <xdr:colOff>127000</xdr:colOff>
      <xdr:row>79</xdr:row>
      <xdr:rowOff>93044</xdr:rowOff>
    </xdr:to>
    <xdr:cxnSp macro="">
      <xdr:nvCxnSpPr>
        <xdr:cNvPr id="632" name="直線コネクタ 631"/>
        <xdr:cNvCxnSpPr/>
      </xdr:nvCxnSpPr>
      <xdr:spPr>
        <a:xfrm>
          <a:off x="15481300" y="13631356"/>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86806</xdr:rowOff>
    </xdr:from>
    <xdr:to>
      <xdr:col>81</xdr:col>
      <xdr:colOff>50800</xdr:colOff>
      <xdr:row>79</xdr:row>
      <xdr:rowOff>96038</xdr:rowOff>
    </xdr:to>
    <xdr:cxnSp macro="">
      <xdr:nvCxnSpPr>
        <xdr:cNvPr id="635" name="直線コネクタ 634"/>
        <xdr:cNvCxnSpPr/>
      </xdr:nvCxnSpPr>
      <xdr:spPr>
        <a:xfrm flipV="1">
          <a:off x="14592300" y="13631356"/>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29287</xdr:rowOff>
    </xdr:from>
    <xdr:to>
      <xdr:col>76</xdr:col>
      <xdr:colOff>114300</xdr:colOff>
      <xdr:row>79</xdr:row>
      <xdr:rowOff>96038</xdr:rowOff>
    </xdr:to>
    <xdr:cxnSp macro="">
      <xdr:nvCxnSpPr>
        <xdr:cNvPr id="638" name="直線コネクタ 637"/>
        <xdr:cNvCxnSpPr/>
      </xdr:nvCxnSpPr>
      <xdr:spPr>
        <a:xfrm>
          <a:off x="13703300" y="13573837"/>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29287</xdr:rowOff>
    </xdr:from>
    <xdr:to>
      <xdr:col>71</xdr:col>
      <xdr:colOff>177800</xdr:colOff>
      <xdr:row>79</xdr:row>
      <xdr:rowOff>29711</xdr:rowOff>
    </xdr:to>
    <xdr:cxnSp macro="">
      <xdr:nvCxnSpPr>
        <xdr:cNvPr id="641" name="直線コネクタ 640"/>
        <xdr:cNvCxnSpPr/>
      </xdr:nvCxnSpPr>
      <xdr:spPr>
        <a:xfrm flipV="1">
          <a:off x="12814300" y="13573837"/>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42244</xdr:rowOff>
    </xdr:from>
    <xdr:to>
      <xdr:col>85</xdr:col>
      <xdr:colOff>177800</xdr:colOff>
      <xdr:row>79</xdr:row>
      <xdr:rowOff>143844</xdr:rowOff>
    </xdr:to>
    <xdr:sp macro="" textlink="">
      <xdr:nvSpPr>
        <xdr:cNvPr id="651" name="楕円 650"/>
        <xdr:cNvSpPr/>
      </xdr:nvSpPr>
      <xdr:spPr>
        <a:xfrm>
          <a:off x="16268700" y="135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128621</xdr:rowOff>
    </xdr:from>
    <xdr:ext cx="378565" cy="259045"/>
    <xdr:sp macro="" textlink="">
      <xdr:nvSpPr>
        <xdr:cNvPr id="652" name="災害復旧費該当値テキスト"/>
        <xdr:cNvSpPr txBox="1"/>
      </xdr:nvSpPr>
      <xdr:spPr>
        <a:xfrm>
          <a:off x="16370300" y="13501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36006</xdr:rowOff>
    </xdr:from>
    <xdr:to>
      <xdr:col>81</xdr:col>
      <xdr:colOff>101600</xdr:colOff>
      <xdr:row>79</xdr:row>
      <xdr:rowOff>137606</xdr:rowOff>
    </xdr:to>
    <xdr:sp macro="" textlink="">
      <xdr:nvSpPr>
        <xdr:cNvPr id="653" name="楕円 652"/>
        <xdr:cNvSpPr/>
      </xdr:nvSpPr>
      <xdr:spPr>
        <a:xfrm>
          <a:off x="15430500" y="135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128733</xdr:rowOff>
    </xdr:from>
    <xdr:ext cx="469744" cy="259045"/>
    <xdr:sp macro="" textlink="">
      <xdr:nvSpPr>
        <xdr:cNvPr id="654" name="テキスト ボックス 653"/>
        <xdr:cNvSpPr txBox="1"/>
      </xdr:nvSpPr>
      <xdr:spPr>
        <a:xfrm>
          <a:off x="15246428" y="136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45238</xdr:rowOff>
    </xdr:from>
    <xdr:to>
      <xdr:col>76</xdr:col>
      <xdr:colOff>165100</xdr:colOff>
      <xdr:row>79</xdr:row>
      <xdr:rowOff>146838</xdr:rowOff>
    </xdr:to>
    <xdr:sp macro="" textlink="">
      <xdr:nvSpPr>
        <xdr:cNvPr id="655" name="楕円 654"/>
        <xdr:cNvSpPr/>
      </xdr:nvSpPr>
      <xdr:spPr>
        <a:xfrm>
          <a:off x="14541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137965</xdr:rowOff>
    </xdr:from>
    <xdr:ext cx="378565" cy="259045"/>
    <xdr:sp macro="" textlink="">
      <xdr:nvSpPr>
        <xdr:cNvPr id="656" name="テキスト ボックス 655"/>
        <xdr:cNvSpPr txBox="1"/>
      </xdr:nvSpPr>
      <xdr:spPr>
        <a:xfrm>
          <a:off x="14403017" y="13682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149937</xdr:rowOff>
    </xdr:from>
    <xdr:to>
      <xdr:col>72</xdr:col>
      <xdr:colOff>38100</xdr:colOff>
      <xdr:row>79</xdr:row>
      <xdr:rowOff>80087</xdr:rowOff>
    </xdr:to>
    <xdr:sp macro="" textlink="">
      <xdr:nvSpPr>
        <xdr:cNvPr id="657" name="楕円 656"/>
        <xdr:cNvSpPr/>
      </xdr:nvSpPr>
      <xdr:spPr>
        <a:xfrm>
          <a:off x="13652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71214</xdr:rowOff>
    </xdr:from>
    <xdr:ext cx="469744" cy="259045"/>
    <xdr:sp macro="" textlink="">
      <xdr:nvSpPr>
        <xdr:cNvPr id="658" name="テキスト ボックス 657"/>
        <xdr:cNvSpPr txBox="1"/>
      </xdr:nvSpPr>
      <xdr:spPr>
        <a:xfrm>
          <a:off x="13468428" y="1361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150361</xdr:rowOff>
    </xdr:from>
    <xdr:to>
      <xdr:col>67</xdr:col>
      <xdr:colOff>101600</xdr:colOff>
      <xdr:row>79</xdr:row>
      <xdr:rowOff>80511</xdr:rowOff>
    </xdr:to>
    <xdr:sp macro="" textlink="">
      <xdr:nvSpPr>
        <xdr:cNvPr id="659" name="楕円 658"/>
        <xdr:cNvSpPr/>
      </xdr:nvSpPr>
      <xdr:spPr>
        <a:xfrm>
          <a:off x="12763500" y="13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71638</xdr:rowOff>
    </xdr:from>
    <xdr:ext cx="469744" cy="259045"/>
    <xdr:sp macro="" textlink="">
      <xdr:nvSpPr>
        <xdr:cNvPr id="660" name="テキスト ボックス 659"/>
        <xdr:cNvSpPr txBox="1"/>
      </xdr:nvSpPr>
      <xdr:spPr>
        <a:xfrm>
          <a:off x="12579428" y="13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95983</xdr:rowOff>
    </xdr:from>
    <xdr:to>
      <xdr:col>85</xdr:col>
      <xdr:colOff>127000</xdr:colOff>
      <xdr:row>97</xdr:row>
      <xdr:rowOff>108214</xdr:rowOff>
    </xdr:to>
    <xdr:cxnSp macro="">
      <xdr:nvCxnSpPr>
        <xdr:cNvPr id="689" name="直線コネクタ 688"/>
        <xdr:cNvCxnSpPr/>
      </xdr:nvCxnSpPr>
      <xdr:spPr>
        <a:xfrm>
          <a:off x="15481300" y="16726633"/>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95983</xdr:rowOff>
    </xdr:from>
    <xdr:to>
      <xdr:col>81</xdr:col>
      <xdr:colOff>50800</xdr:colOff>
      <xdr:row>97</xdr:row>
      <xdr:rowOff>99307</xdr:rowOff>
    </xdr:to>
    <xdr:cxnSp macro="">
      <xdr:nvCxnSpPr>
        <xdr:cNvPr id="692" name="直線コネクタ 691"/>
        <xdr:cNvCxnSpPr/>
      </xdr:nvCxnSpPr>
      <xdr:spPr>
        <a:xfrm flipV="1">
          <a:off x="14592300" y="16726633"/>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88905</xdr:rowOff>
    </xdr:from>
    <xdr:to>
      <xdr:col>76</xdr:col>
      <xdr:colOff>114300</xdr:colOff>
      <xdr:row>97</xdr:row>
      <xdr:rowOff>99307</xdr:rowOff>
    </xdr:to>
    <xdr:cxnSp macro="">
      <xdr:nvCxnSpPr>
        <xdr:cNvPr id="695" name="直線コネクタ 694"/>
        <xdr:cNvCxnSpPr/>
      </xdr:nvCxnSpPr>
      <xdr:spPr>
        <a:xfrm>
          <a:off x="13703300" y="16719555"/>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76828</xdr:rowOff>
    </xdr:from>
    <xdr:to>
      <xdr:col>71</xdr:col>
      <xdr:colOff>177800</xdr:colOff>
      <xdr:row>97</xdr:row>
      <xdr:rowOff>88905</xdr:rowOff>
    </xdr:to>
    <xdr:cxnSp macro="">
      <xdr:nvCxnSpPr>
        <xdr:cNvPr id="698" name="直線コネクタ 697"/>
        <xdr:cNvCxnSpPr/>
      </xdr:nvCxnSpPr>
      <xdr:spPr>
        <a:xfrm>
          <a:off x="12814300" y="16707478"/>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57414</xdr:rowOff>
    </xdr:from>
    <xdr:to>
      <xdr:col>85</xdr:col>
      <xdr:colOff>177800</xdr:colOff>
      <xdr:row>97</xdr:row>
      <xdr:rowOff>159014</xdr:rowOff>
    </xdr:to>
    <xdr:sp macro="" textlink="">
      <xdr:nvSpPr>
        <xdr:cNvPr id="708" name="楕円 707"/>
        <xdr:cNvSpPr/>
      </xdr:nvSpPr>
      <xdr:spPr>
        <a:xfrm>
          <a:off x="16268700" y="166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143791</xdr:rowOff>
    </xdr:from>
    <xdr:ext cx="534377" cy="259045"/>
    <xdr:sp macro="" textlink="">
      <xdr:nvSpPr>
        <xdr:cNvPr id="709" name="公債費該当値テキスト"/>
        <xdr:cNvSpPr txBox="1"/>
      </xdr:nvSpPr>
      <xdr:spPr>
        <a:xfrm>
          <a:off x="16370300" y="166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45183</xdr:rowOff>
    </xdr:from>
    <xdr:to>
      <xdr:col>81</xdr:col>
      <xdr:colOff>101600</xdr:colOff>
      <xdr:row>97</xdr:row>
      <xdr:rowOff>146783</xdr:rowOff>
    </xdr:to>
    <xdr:sp macro="" textlink="">
      <xdr:nvSpPr>
        <xdr:cNvPr id="710" name="楕円 709"/>
        <xdr:cNvSpPr/>
      </xdr:nvSpPr>
      <xdr:spPr>
        <a:xfrm>
          <a:off x="15430500" y="166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137910</xdr:rowOff>
    </xdr:from>
    <xdr:ext cx="534377" cy="259045"/>
    <xdr:sp macro="" textlink="">
      <xdr:nvSpPr>
        <xdr:cNvPr id="711" name="テキスト ボックス 710"/>
        <xdr:cNvSpPr txBox="1"/>
      </xdr:nvSpPr>
      <xdr:spPr>
        <a:xfrm>
          <a:off x="15214111" y="167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48507</xdr:rowOff>
    </xdr:from>
    <xdr:to>
      <xdr:col>76</xdr:col>
      <xdr:colOff>165100</xdr:colOff>
      <xdr:row>97</xdr:row>
      <xdr:rowOff>150107</xdr:rowOff>
    </xdr:to>
    <xdr:sp macro="" textlink="">
      <xdr:nvSpPr>
        <xdr:cNvPr id="712" name="楕円 711"/>
        <xdr:cNvSpPr/>
      </xdr:nvSpPr>
      <xdr:spPr>
        <a:xfrm>
          <a:off x="14541500" y="166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141234</xdr:rowOff>
    </xdr:from>
    <xdr:ext cx="534377" cy="259045"/>
    <xdr:sp macro="" textlink="">
      <xdr:nvSpPr>
        <xdr:cNvPr id="713" name="テキスト ボックス 712"/>
        <xdr:cNvSpPr txBox="1"/>
      </xdr:nvSpPr>
      <xdr:spPr>
        <a:xfrm>
          <a:off x="14325111" y="167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38105</xdr:rowOff>
    </xdr:from>
    <xdr:to>
      <xdr:col>72</xdr:col>
      <xdr:colOff>38100</xdr:colOff>
      <xdr:row>97</xdr:row>
      <xdr:rowOff>139705</xdr:rowOff>
    </xdr:to>
    <xdr:sp macro="" textlink="">
      <xdr:nvSpPr>
        <xdr:cNvPr id="714" name="楕円 713"/>
        <xdr:cNvSpPr/>
      </xdr:nvSpPr>
      <xdr:spPr>
        <a:xfrm>
          <a:off x="13652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130832</xdr:rowOff>
    </xdr:from>
    <xdr:ext cx="534377" cy="259045"/>
    <xdr:sp macro="" textlink="">
      <xdr:nvSpPr>
        <xdr:cNvPr id="715" name="テキスト ボックス 714"/>
        <xdr:cNvSpPr txBox="1"/>
      </xdr:nvSpPr>
      <xdr:spPr>
        <a:xfrm>
          <a:off x="13436111" y="167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26028</xdr:rowOff>
    </xdr:from>
    <xdr:to>
      <xdr:col>67</xdr:col>
      <xdr:colOff>101600</xdr:colOff>
      <xdr:row>97</xdr:row>
      <xdr:rowOff>127628</xdr:rowOff>
    </xdr:to>
    <xdr:sp macro="" textlink="">
      <xdr:nvSpPr>
        <xdr:cNvPr id="716" name="楕円 715"/>
        <xdr:cNvSpPr/>
      </xdr:nvSpPr>
      <xdr:spPr>
        <a:xfrm>
          <a:off x="12763500" y="166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118755</xdr:rowOff>
    </xdr:from>
    <xdr:ext cx="534377" cy="259045"/>
    <xdr:sp macro="" textlink="">
      <xdr:nvSpPr>
        <xdr:cNvPr id="717" name="テキスト ボックス 716"/>
        <xdr:cNvSpPr txBox="1"/>
      </xdr:nvSpPr>
      <xdr:spPr>
        <a:xfrm>
          <a:off x="12547111" y="167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目的別歳出総額は、住民一人当たりコストが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円となっており、この総額を各費目ごとに分類し、これを類似団体と比較すると、全体的には低い状況となってはいるものの、平成２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度からの状況と比較すると増加傾向にある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ものが多い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この増加した主な要因としては、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費において住民一人当たりコストが１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７５８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福祉医療費助成や自立支援給付等が年々増加している傾向となっているためである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法人町民税を多く収入したことから財政調整基金への積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立てを行った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前年度と比較すると平成３０年度は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特徴である税収の急激な増減を踏まえて、この影響を最小限とするための減収時の補完財源となる各特定目的基金の充実活用に重点を置き、これに加えて事業の適正化を図ることにより経常経費の一層の抑制に努め、安定的な財政運営の実現のための環境整備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連結実質赤字比率については、全会計において黒字であるため、いずれも算定されていない。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において下水道の普及について面整備はほとんど完了しており、長寿命化等に向けた修繕等について、また、上水道事業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も含めて今後における施設の更新需要を勘案すると、上下水道使用料の見直しに向けた検討を進めるほか、民間事業者、広域的な行政連携等も視野に入れることを検討していく必要がある。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年度決算に基づく健全化判断比率の実質公債費比率については、３か年平均で１１．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年度決算に基づく同比率の１１．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改善の要因としては、左表のとおり、これまで行ってきた繰上償還の実施および普通建設事業の計画的な実施等による元利償還金の額の減少が中心である。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減債基金残高のうち、満期一括償還地方債の償還の財源として積み立てた額に係る分はない。</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将来負担額における一般会計等に係る地方債の現在高について、前年度と比して、平成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年度決算に基づく将来負担比率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年度決算に基づく同比率の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％から大幅に改善する結果となった。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これは、左表のとおり充当可能基金が増加したことが改善の要因となっている。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今後についても、町税等の大きな収入の増減を踏まえて、財政調整基金および各特定目的基金の充実・活用等を図りつつ、経常的経費の抑制および投資的経費の計画的な実施等適切な財政運営に努める。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法人町民税の増収により財政調整基金に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今後想定される施設修繕のための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竜王小学校の改築に向けた竜王町立竜王小学校改築基金に３０百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積み立てたこと等により増となった。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・財政調整基金については、目標金額まで積み立てるため増加させていく予定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・短期的には「竜王町立竜王小学校改築基金」への積立てにより微増の予定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・教育厚生施設等整備基金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教育厚生施設等の整備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竜王小学校の改築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・滋賀竜王工業団地維持管理基金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滋賀竜王工業団地内において町が管理する道路、調整池その他の公共施設等の維持管理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地域における福祉の向上または健康の保持および増進を目的として行われる民間の地域福祉活動の活性化</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・未来につなぐふるさと交竜基金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「緑と文化の町」にふさわしいまちづくりの実現</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 ：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今後想定される施設修繕のため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、６百万円を積み立てたことにより増加した。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竜王小学校の改築のため、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立てたことにより増加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竜王小学校の改築のため、毎年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万円程度を積立予定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・教育厚生施設等整備基金および公共施設維持管理基金については、取り崩した額について、取り崩す一方では減少していくため、翌々年度から１０年かけて積立予定</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景気の動向による法人町民税等の変動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本町の財政構造は、法人町民税による変動が大きいことから、この変動に備えるため財政調整基金の残高は、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を目安として積み立てることとしている。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今後の繰上げ償還に備え、取り崩しは行わず基金利子を積み立てたことから微増となった。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年度および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年度に地方債償還のピークを迎えるため、それに備えて積立てている状況あり、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12,149
11,930
44.55
6,213,439
6,013,288
168,147
3,993,713
4,611,697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高い値となっている。原因としては各施設の老朽化によるもので、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、道路、学校施設、幼稚園、公民館であ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学校施設、幼稚園については、今後のあり方を検討しているところである。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67219</xdr:rowOff>
    </xdr:from>
    <xdr:to>
      <xdr:col>23</xdr:col>
      <xdr:colOff>136525</xdr:colOff>
      <xdr:row>28</xdr:row>
      <xdr:rowOff>168819</xdr:rowOff>
    </xdr:to>
    <xdr:sp macro="" textlink="">
      <xdr:nvSpPr>
        <xdr:cNvPr id="81" name="楕円 80"/>
        <xdr:cNvSpPr/>
      </xdr:nvSpPr>
      <xdr:spPr>
        <a:xfrm>
          <a:off x="47117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90096</xdr:rowOff>
    </xdr:from>
    <xdr:ext cx="405111" cy="259045"/>
    <xdr:sp macro="" textlink="">
      <xdr:nvSpPr>
        <xdr:cNvPr id="82" name="有形固定資産減価償却率該当値テキスト"/>
        <xdr:cNvSpPr txBox="1"/>
      </xdr:nvSpPr>
      <xdr:spPr>
        <a:xfrm>
          <a:off x="4813300" y="549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83" name="楕円 82"/>
        <xdr:cNvSpPr/>
      </xdr:nvSpPr>
      <xdr:spPr>
        <a:xfrm>
          <a:off x="400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118019</xdr:rowOff>
    </xdr:from>
    <xdr:to>
      <xdr:col>23</xdr:col>
      <xdr:colOff>85725</xdr:colOff>
      <xdr:row>29</xdr:row>
      <xdr:rowOff>5171</xdr:rowOff>
    </xdr:to>
    <xdr:cxnSp macro="">
      <xdr:nvCxnSpPr>
        <xdr:cNvPr id="84" name="直線コネクタ 83"/>
        <xdr:cNvCxnSpPr/>
      </xdr:nvCxnSpPr>
      <xdr:spPr>
        <a:xfrm flipV="1">
          <a:off x="4051300" y="569014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165917</xdr:rowOff>
    </xdr:from>
    <xdr:to>
      <xdr:col>15</xdr:col>
      <xdr:colOff>187325</xdr:colOff>
      <xdr:row>29</xdr:row>
      <xdr:rowOff>96067</xdr:rowOff>
    </xdr:to>
    <xdr:sp macro="" textlink="">
      <xdr:nvSpPr>
        <xdr:cNvPr id="85" name="楕円 84"/>
        <xdr:cNvSpPr/>
      </xdr:nvSpPr>
      <xdr:spPr>
        <a:xfrm>
          <a:off x="3238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5171</xdr:rowOff>
    </xdr:from>
    <xdr:to>
      <xdr:col>19</xdr:col>
      <xdr:colOff>136525</xdr:colOff>
      <xdr:row>29</xdr:row>
      <xdr:rowOff>45267</xdr:rowOff>
    </xdr:to>
    <xdr:cxnSp macro="">
      <xdr:nvCxnSpPr>
        <xdr:cNvPr id="86" name="直線コネクタ 85"/>
        <xdr:cNvCxnSpPr/>
      </xdr:nvCxnSpPr>
      <xdr:spPr>
        <a:xfrm flipV="1">
          <a:off x="3289300" y="574874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87" name="楕円 86"/>
        <xdr:cNvSpPr/>
      </xdr:nvSpPr>
      <xdr:spPr>
        <a:xfrm>
          <a:off x="2476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45267</xdr:rowOff>
    </xdr:from>
    <xdr:to>
      <xdr:col>15</xdr:col>
      <xdr:colOff>136525</xdr:colOff>
      <xdr:row>29</xdr:row>
      <xdr:rowOff>69941</xdr:rowOff>
    </xdr:to>
    <xdr:cxnSp macro="">
      <xdr:nvCxnSpPr>
        <xdr:cNvPr id="88" name="直線コネクタ 87"/>
        <xdr:cNvCxnSpPr/>
      </xdr:nvCxnSpPr>
      <xdr:spPr>
        <a:xfrm flipV="1">
          <a:off x="2527300" y="578884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9"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0"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1"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92" name="n_1mainValue有形固定資産減価償却率"/>
        <xdr:cNvSpPr txBox="1"/>
      </xdr:nvSpPr>
      <xdr:spPr>
        <a:xfrm>
          <a:off x="383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112594</xdr:rowOff>
    </xdr:from>
    <xdr:ext cx="405111" cy="259045"/>
    <xdr:sp macro="" textlink="">
      <xdr:nvSpPr>
        <xdr:cNvPr id="93" name="n_2mainValue有形固定資産減価償却率"/>
        <xdr:cNvSpPr txBox="1"/>
      </xdr:nvSpPr>
      <xdr:spPr>
        <a:xfrm>
          <a:off x="3086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137268</xdr:rowOff>
    </xdr:from>
    <xdr:ext cx="405111" cy="259045"/>
    <xdr:sp macro="" textlink="">
      <xdr:nvSpPr>
        <xdr:cNvPr id="94" name="n_3mainValue有形固定資産減価償却率"/>
        <xdr:cNvSpPr txBox="1"/>
      </xdr:nvSpPr>
      <xdr:spPr>
        <a:xfrm>
          <a:off x="2324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年度を比較し分母要素である経常一般財源等（歳入）等 が減少したため比率が増加している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ものの、分子要素については、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これまで地方債の積極的な繰上償還の実施と併せて投資的な事業の年度間の平準化を図り新発債の発行を必要最小限とし、起債残高の適正管理に努めたことにより公債費が減少してきている。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また、税収の増により充当可能基金を積立てたこと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、類似団体内平均値より低い値を示している。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8"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114603</xdr:rowOff>
    </xdr:from>
    <xdr:to>
      <xdr:col>76</xdr:col>
      <xdr:colOff>73025</xdr:colOff>
      <xdr:row>32</xdr:row>
      <xdr:rowOff>44753</xdr:rowOff>
    </xdr:to>
    <xdr:sp macro="" textlink="">
      <xdr:nvSpPr>
        <xdr:cNvPr id="136" name="楕円 135"/>
        <xdr:cNvSpPr/>
      </xdr:nvSpPr>
      <xdr:spPr>
        <a:xfrm>
          <a:off x="14744700" y="62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93030</xdr:rowOff>
    </xdr:from>
    <xdr:ext cx="469744" cy="259045"/>
    <xdr:sp macro="" textlink="">
      <xdr:nvSpPr>
        <xdr:cNvPr id="137" name="債務償還比率該当値テキスト"/>
        <xdr:cNvSpPr txBox="1"/>
      </xdr:nvSpPr>
      <xdr:spPr>
        <a:xfrm>
          <a:off x="14846300" y="6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35031</xdr:rowOff>
    </xdr:from>
    <xdr:to>
      <xdr:col>72</xdr:col>
      <xdr:colOff>123825</xdr:colOff>
      <xdr:row>32</xdr:row>
      <xdr:rowOff>136631</xdr:rowOff>
    </xdr:to>
    <xdr:sp macro="" textlink="">
      <xdr:nvSpPr>
        <xdr:cNvPr id="138" name="楕円 137"/>
        <xdr:cNvSpPr/>
      </xdr:nvSpPr>
      <xdr:spPr>
        <a:xfrm>
          <a:off x="14033500" y="62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165403</xdr:rowOff>
    </xdr:from>
    <xdr:to>
      <xdr:col>76</xdr:col>
      <xdr:colOff>22225</xdr:colOff>
      <xdr:row>32</xdr:row>
      <xdr:rowOff>85831</xdr:rowOff>
    </xdr:to>
    <xdr:cxnSp macro="">
      <xdr:nvCxnSpPr>
        <xdr:cNvPr id="139" name="直線コネクタ 138"/>
        <xdr:cNvCxnSpPr/>
      </xdr:nvCxnSpPr>
      <xdr:spPr>
        <a:xfrm flipV="1">
          <a:off x="14084300" y="6251878"/>
          <a:ext cx="711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0"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127758</xdr:rowOff>
    </xdr:from>
    <xdr:ext cx="469744" cy="259045"/>
    <xdr:sp macro="" textlink="">
      <xdr:nvSpPr>
        <xdr:cNvPr id="141" name="n_1mainValue債務償還比率"/>
        <xdr:cNvSpPr txBox="1"/>
      </xdr:nvSpPr>
      <xdr:spPr>
        <a:xfrm>
          <a:off x="13836727" y="63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12,149
11,930
44.55
6,213,439
6,013,288
168,147
3,993,713
4,611,697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1" name="楕円 70"/>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78757</xdr:rowOff>
    </xdr:from>
    <xdr:ext cx="405111" cy="259045"/>
    <xdr:sp macro="" textlink="">
      <xdr:nvSpPr>
        <xdr:cNvPr id="72" name="【道路】&#10;有形固定資産減価償却率該当値テキスト"/>
        <xdr:cNvSpPr txBox="1"/>
      </xdr:nvSpPr>
      <xdr:spPr>
        <a:xfrm>
          <a:off x="46736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3" name="楕円 72"/>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106680</xdr:rowOff>
    </xdr:from>
    <xdr:to>
      <xdr:col>24</xdr:col>
      <xdr:colOff>63500</xdr:colOff>
      <xdr:row>36</xdr:row>
      <xdr:rowOff>127635</xdr:rowOff>
    </xdr:to>
    <xdr:cxnSp macro="">
      <xdr:nvCxnSpPr>
        <xdr:cNvPr id="74" name="直線コネクタ 73"/>
        <xdr:cNvCxnSpPr/>
      </xdr:nvCxnSpPr>
      <xdr:spPr>
        <a:xfrm flipV="1">
          <a:off x="3797300" y="62788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5" name="楕円 74"/>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139065</xdr:rowOff>
    </xdr:to>
    <xdr:cxnSp macro="">
      <xdr:nvCxnSpPr>
        <xdr:cNvPr id="76" name="直線コネクタ 75"/>
        <xdr:cNvCxnSpPr/>
      </xdr:nvCxnSpPr>
      <xdr:spPr>
        <a:xfrm flipV="1">
          <a:off x="2908300" y="6299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7" name="楕円 76"/>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139065</xdr:rowOff>
    </xdr:to>
    <xdr:cxnSp macro="">
      <xdr:nvCxnSpPr>
        <xdr:cNvPr id="78" name="直線コネクタ 77"/>
        <xdr:cNvCxnSpPr/>
      </xdr:nvCxnSpPr>
      <xdr:spPr>
        <a:xfrm>
          <a:off x="2019300" y="62236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2"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3" name="n_2mainValue【道路】&#10;有形固定資産減価償却率"/>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4" name="n_3mainValue【道路】&#10;有形固定資産減価償却率"/>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144634</xdr:rowOff>
    </xdr:from>
    <xdr:to>
      <xdr:col>55</xdr:col>
      <xdr:colOff>50800</xdr:colOff>
      <xdr:row>41</xdr:row>
      <xdr:rowOff>74784</xdr:rowOff>
    </xdr:to>
    <xdr:sp macro="" textlink="">
      <xdr:nvSpPr>
        <xdr:cNvPr id="123" name="楕円 122"/>
        <xdr:cNvSpPr/>
      </xdr:nvSpPr>
      <xdr:spPr>
        <a:xfrm>
          <a:off x="10426700" y="7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59561</xdr:rowOff>
    </xdr:from>
    <xdr:ext cx="469744" cy="259045"/>
    <xdr:sp macro="" textlink="">
      <xdr:nvSpPr>
        <xdr:cNvPr id="124" name="【道路】&#10;一人当たり延長該当値テキスト"/>
        <xdr:cNvSpPr txBox="1"/>
      </xdr:nvSpPr>
      <xdr:spPr>
        <a:xfrm>
          <a:off x="10515600" y="691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144158</xdr:rowOff>
    </xdr:from>
    <xdr:to>
      <xdr:col>50</xdr:col>
      <xdr:colOff>165100</xdr:colOff>
      <xdr:row>41</xdr:row>
      <xdr:rowOff>74308</xdr:rowOff>
    </xdr:to>
    <xdr:sp macro="" textlink="">
      <xdr:nvSpPr>
        <xdr:cNvPr id="125" name="楕円 124"/>
        <xdr:cNvSpPr/>
      </xdr:nvSpPr>
      <xdr:spPr>
        <a:xfrm>
          <a:off x="9588500" y="7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23508</xdr:rowOff>
    </xdr:from>
    <xdr:to>
      <xdr:col>55</xdr:col>
      <xdr:colOff>0</xdr:colOff>
      <xdr:row>41</xdr:row>
      <xdr:rowOff>23984</xdr:rowOff>
    </xdr:to>
    <xdr:cxnSp macro="">
      <xdr:nvCxnSpPr>
        <xdr:cNvPr id="126" name="直線コネクタ 125"/>
        <xdr:cNvCxnSpPr/>
      </xdr:nvCxnSpPr>
      <xdr:spPr>
        <a:xfrm>
          <a:off x="9639300" y="7052958"/>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151225</xdr:rowOff>
    </xdr:from>
    <xdr:to>
      <xdr:col>46</xdr:col>
      <xdr:colOff>38100</xdr:colOff>
      <xdr:row>41</xdr:row>
      <xdr:rowOff>81375</xdr:rowOff>
    </xdr:to>
    <xdr:sp macro="" textlink="">
      <xdr:nvSpPr>
        <xdr:cNvPr id="127" name="楕円 126"/>
        <xdr:cNvSpPr/>
      </xdr:nvSpPr>
      <xdr:spPr>
        <a:xfrm>
          <a:off x="8699500" y="70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23508</xdr:rowOff>
    </xdr:from>
    <xdr:to>
      <xdr:col>50</xdr:col>
      <xdr:colOff>114300</xdr:colOff>
      <xdr:row>41</xdr:row>
      <xdr:rowOff>30575</xdr:rowOff>
    </xdr:to>
    <xdr:cxnSp macro="">
      <xdr:nvCxnSpPr>
        <xdr:cNvPr id="128" name="直線コネクタ 127"/>
        <xdr:cNvCxnSpPr/>
      </xdr:nvCxnSpPr>
      <xdr:spPr>
        <a:xfrm flipV="1">
          <a:off x="8750300" y="7052958"/>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19038</xdr:rowOff>
    </xdr:from>
    <xdr:to>
      <xdr:col>41</xdr:col>
      <xdr:colOff>101600</xdr:colOff>
      <xdr:row>40</xdr:row>
      <xdr:rowOff>120638</xdr:rowOff>
    </xdr:to>
    <xdr:sp macro="" textlink="">
      <xdr:nvSpPr>
        <xdr:cNvPr id="129" name="楕円 128"/>
        <xdr:cNvSpPr/>
      </xdr:nvSpPr>
      <xdr:spPr>
        <a:xfrm>
          <a:off x="7810500" y="68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69838</xdr:rowOff>
    </xdr:from>
    <xdr:to>
      <xdr:col>45</xdr:col>
      <xdr:colOff>177800</xdr:colOff>
      <xdr:row>41</xdr:row>
      <xdr:rowOff>30575</xdr:rowOff>
    </xdr:to>
    <xdr:cxnSp macro="">
      <xdr:nvCxnSpPr>
        <xdr:cNvPr id="130" name="直線コネクタ 129"/>
        <xdr:cNvCxnSpPr/>
      </xdr:nvCxnSpPr>
      <xdr:spPr>
        <a:xfrm>
          <a:off x="7861300" y="6927838"/>
          <a:ext cx="889000" cy="1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65435</xdr:rowOff>
    </xdr:from>
    <xdr:ext cx="469744" cy="259045"/>
    <xdr:sp macro="" textlink="">
      <xdr:nvSpPr>
        <xdr:cNvPr id="134" name="n_1mainValue【道路】&#10;一人当たり延長"/>
        <xdr:cNvSpPr txBox="1"/>
      </xdr:nvSpPr>
      <xdr:spPr>
        <a:xfrm>
          <a:off x="9391727" y="70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72502</xdr:rowOff>
    </xdr:from>
    <xdr:ext cx="469744" cy="259045"/>
    <xdr:sp macro="" textlink="">
      <xdr:nvSpPr>
        <xdr:cNvPr id="135" name="n_2mainValue【道路】&#10;一人当たり延長"/>
        <xdr:cNvSpPr txBox="1"/>
      </xdr:nvSpPr>
      <xdr:spPr>
        <a:xfrm>
          <a:off x="8515427" y="71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111765</xdr:rowOff>
    </xdr:from>
    <xdr:ext cx="534377" cy="259045"/>
    <xdr:sp macro="" textlink="">
      <xdr:nvSpPr>
        <xdr:cNvPr id="136" name="n_3mainValue【道路】&#10;一人当たり延長"/>
        <xdr:cNvSpPr txBox="1"/>
      </xdr:nvSpPr>
      <xdr:spPr>
        <a:xfrm>
          <a:off x="7594111" y="69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7" name="楕円 176"/>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78" name="【橋りょう・トンネル】&#10;有形固定資産減価償却率該当値テキスト"/>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79" name="楕円 178"/>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68580</xdr:rowOff>
    </xdr:to>
    <xdr:cxnSp macro="">
      <xdr:nvCxnSpPr>
        <xdr:cNvPr id="180" name="直線コネクタ 179"/>
        <xdr:cNvCxnSpPr/>
      </xdr:nvCxnSpPr>
      <xdr:spPr>
        <a:xfrm flipV="1">
          <a:off x="3797300" y="101531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81" name="楕円 180"/>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91440</xdr:rowOff>
    </xdr:to>
    <xdr:cxnSp macro="">
      <xdr:nvCxnSpPr>
        <xdr:cNvPr id="182" name="直線コネクタ 181"/>
        <xdr:cNvCxnSpPr/>
      </xdr:nvCxnSpPr>
      <xdr:spPr>
        <a:xfrm flipV="1">
          <a:off x="2908300" y="10184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83" name="楕円 182"/>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117566</xdr:rowOff>
    </xdr:to>
    <xdr:cxnSp macro="">
      <xdr:nvCxnSpPr>
        <xdr:cNvPr id="184" name="直線コネクタ 183"/>
        <xdr:cNvCxnSpPr/>
      </xdr:nvCxnSpPr>
      <xdr:spPr>
        <a:xfrm flipV="1">
          <a:off x="2019300" y="102069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110507</xdr:rowOff>
    </xdr:from>
    <xdr:ext cx="405111" cy="259045"/>
    <xdr:sp macro="" textlink="">
      <xdr:nvSpPr>
        <xdr:cNvPr id="188" name="n_1mainValue【橋りょう・トンネ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133367</xdr:rowOff>
    </xdr:from>
    <xdr:ext cx="405111" cy="259045"/>
    <xdr:sp macro="" textlink="">
      <xdr:nvSpPr>
        <xdr:cNvPr id="189" name="n_2mainValue【橋りょう・トンネル】&#10;有形固定資産減価償却率"/>
        <xdr:cNvSpPr txBox="1"/>
      </xdr:nvSpPr>
      <xdr:spPr>
        <a:xfrm>
          <a:off x="2705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159493</xdr:rowOff>
    </xdr:from>
    <xdr:ext cx="405111" cy="259045"/>
    <xdr:sp macro="" textlink="">
      <xdr:nvSpPr>
        <xdr:cNvPr id="190" name="n_3mainValue【橋りょう・トンネル】&#10;有形固定資産減価償却率"/>
        <xdr:cNvSpPr txBox="1"/>
      </xdr:nvSpPr>
      <xdr:spPr>
        <a:xfrm>
          <a:off x="1816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41735</xdr:rowOff>
    </xdr:from>
    <xdr:to>
      <xdr:col>55</xdr:col>
      <xdr:colOff>50800</xdr:colOff>
      <xdr:row>62</xdr:row>
      <xdr:rowOff>143335</xdr:rowOff>
    </xdr:to>
    <xdr:sp macro="" textlink="">
      <xdr:nvSpPr>
        <xdr:cNvPr id="229" name="楕円 228"/>
        <xdr:cNvSpPr/>
      </xdr:nvSpPr>
      <xdr:spPr>
        <a:xfrm>
          <a:off x="10426700" y="10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64612</xdr:rowOff>
    </xdr:from>
    <xdr:ext cx="599010" cy="259045"/>
    <xdr:sp macro="" textlink="">
      <xdr:nvSpPr>
        <xdr:cNvPr id="230" name="【橋りょう・トンネル】&#10;一人当たり有形固定資産（償却資産）額該当値テキスト"/>
        <xdr:cNvSpPr txBox="1"/>
      </xdr:nvSpPr>
      <xdr:spPr>
        <a:xfrm>
          <a:off x="10515600" y="1052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42883</xdr:rowOff>
    </xdr:from>
    <xdr:to>
      <xdr:col>50</xdr:col>
      <xdr:colOff>165100</xdr:colOff>
      <xdr:row>62</xdr:row>
      <xdr:rowOff>144483</xdr:rowOff>
    </xdr:to>
    <xdr:sp macro="" textlink="">
      <xdr:nvSpPr>
        <xdr:cNvPr id="231" name="楕円 230"/>
        <xdr:cNvSpPr/>
      </xdr:nvSpPr>
      <xdr:spPr>
        <a:xfrm>
          <a:off x="9588500" y="106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92535</xdr:rowOff>
    </xdr:from>
    <xdr:to>
      <xdr:col>55</xdr:col>
      <xdr:colOff>0</xdr:colOff>
      <xdr:row>62</xdr:row>
      <xdr:rowOff>93683</xdr:rowOff>
    </xdr:to>
    <xdr:cxnSp macro="">
      <xdr:nvCxnSpPr>
        <xdr:cNvPr id="232" name="直線コネクタ 231"/>
        <xdr:cNvCxnSpPr/>
      </xdr:nvCxnSpPr>
      <xdr:spPr>
        <a:xfrm flipV="1">
          <a:off x="9639300" y="10722435"/>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50012</xdr:rowOff>
    </xdr:from>
    <xdr:to>
      <xdr:col>46</xdr:col>
      <xdr:colOff>38100</xdr:colOff>
      <xdr:row>62</xdr:row>
      <xdr:rowOff>151612</xdr:rowOff>
    </xdr:to>
    <xdr:sp macro="" textlink="">
      <xdr:nvSpPr>
        <xdr:cNvPr id="233" name="楕円 232"/>
        <xdr:cNvSpPr/>
      </xdr:nvSpPr>
      <xdr:spPr>
        <a:xfrm>
          <a:off x="8699500" y="106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93683</xdr:rowOff>
    </xdr:from>
    <xdr:to>
      <xdr:col>50</xdr:col>
      <xdr:colOff>114300</xdr:colOff>
      <xdr:row>62</xdr:row>
      <xdr:rowOff>100812</xdr:rowOff>
    </xdr:to>
    <xdr:cxnSp macro="">
      <xdr:nvCxnSpPr>
        <xdr:cNvPr id="234" name="直線コネクタ 233"/>
        <xdr:cNvCxnSpPr/>
      </xdr:nvCxnSpPr>
      <xdr:spPr>
        <a:xfrm flipV="1">
          <a:off x="8750300" y="10723583"/>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52711</xdr:rowOff>
    </xdr:from>
    <xdr:to>
      <xdr:col>41</xdr:col>
      <xdr:colOff>101600</xdr:colOff>
      <xdr:row>62</xdr:row>
      <xdr:rowOff>154311</xdr:rowOff>
    </xdr:to>
    <xdr:sp macro="" textlink="">
      <xdr:nvSpPr>
        <xdr:cNvPr id="235" name="楕円 234"/>
        <xdr:cNvSpPr/>
      </xdr:nvSpPr>
      <xdr:spPr>
        <a:xfrm>
          <a:off x="7810500" y="106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100812</xdr:rowOff>
    </xdr:from>
    <xdr:to>
      <xdr:col>45</xdr:col>
      <xdr:colOff>177800</xdr:colOff>
      <xdr:row>62</xdr:row>
      <xdr:rowOff>103511</xdr:rowOff>
    </xdr:to>
    <xdr:cxnSp macro="">
      <xdr:nvCxnSpPr>
        <xdr:cNvPr id="236" name="直線コネクタ 235"/>
        <xdr:cNvCxnSpPr/>
      </xdr:nvCxnSpPr>
      <xdr:spPr>
        <a:xfrm flipV="1">
          <a:off x="7861300" y="10730712"/>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161010</xdr:rowOff>
    </xdr:from>
    <xdr:ext cx="599010" cy="259045"/>
    <xdr:sp macro="" textlink="">
      <xdr:nvSpPr>
        <xdr:cNvPr id="240" name="n_1mainValue【橋りょう・トンネル】&#10;一人当たり有形固定資産（償却資産）額"/>
        <xdr:cNvSpPr txBox="1"/>
      </xdr:nvSpPr>
      <xdr:spPr>
        <a:xfrm>
          <a:off x="9327095" y="1044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168139</xdr:rowOff>
    </xdr:from>
    <xdr:ext cx="599010" cy="259045"/>
    <xdr:sp macro="" textlink="">
      <xdr:nvSpPr>
        <xdr:cNvPr id="241" name="n_2mainValue【橋りょう・トンネル】&#10;一人当たり有形固定資産（償却資産）額"/>
        <xdr:cNvSpPr txBox="1"/>
      </xdr:nvSpPr>
      <xdr:spPr>
        <a:xfrm>
          <a:off x="8450795" y="104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170838</xdr:rowOff>
    </xdr:from>
    <xdr:ext cx="599010" cy="259045"/>
    <xdr:sp macro="" textlink="">
      <xdr:nvSpPr>
        <xdr:cNvPr id="242" name="n_3mainValue【橋りょう・トンネル】&#10;一人当たり有形固定資産（償却資産）額"/>
        <xdr:cNvSpPr txBox="1"/>
      </xdr:nvSpPr>
      <xdr:spPr>
        <a:xfrm>
          <a:off x="7561795" y="104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00" name="直線コネクタ 299"/>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01"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02" name="直線コネクタ 301"/>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05"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06" name="フローチャート: 判断 305"/>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07" name="フローチャート: 判断 306"/>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08" name="フローチャート: 判断 307"/>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09" name="フローチャート: 判断 308"/>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80917</xdr:rowOff>
    </xdr:from>
    <xdr:to>
      <xdr:col>85</xdr:col>
      <xdr:colOff>177800</xdr:colOff>
      <xdr:row>34</xdr:row>
      <xdr:rowOff>11067</xdr:rowOff>
    </xdr:to>
    <xdr:sp macro="" textlink="">
      <xdr:nvSpPr>
        <xdr:cNvPr id="315" name="楕円 314"/>
        <xdr:cNvSpPr/>
      </xdr:nvSpPr>
      <xdr:spPr>
        <a:xfrm>
          <a:off x="16268700" y="5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103794</xdr:rowOff>
    </xdr:from>
    <xdr:ext cx="405111" cy="259045"/>
    <xdr:sp macro="" textlink="">
      <xdr:nvSpPr>
        <xdr:cNvPr id="316" name="【認定こども園・幼稚園・保育所】&#10;有形固定資産減価償却率該当値テキスト"/>
        <xdr:cNvSpPr txBox="1"/>
      </xdr:nvSpPr>
      <xdr:spPr>
        <a:xfrm>
          <a:off x="16357600" y="559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123372</xdr:rowOff>
    </xdr:from>
    <xdr:to>
      <xdr:col>81</xdr:col>
      <xdr:colOff>101600</xdr:colOff>
      <xdr:row>34</xdr:row>
      <xdr:rowOff>53522</xdr:rowOff>
    </xdr:to>
    <xdr:sp macro="" textlink="">
      <xdr:nvSpPr>
        <xdr:cNvPr id="317" name="楕円 316"/>
        <xdr:cNvSpPr/>
      </xdr:nvSpPr>
      <xdr:spPr>
        <a:xfrm>
          <a:off x="1543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131717</xdr:rowOff>
    </xdr:from>
    <xdr:to>
      <xdr:col>85</xdr:col>
      <xdr:colOff>127000</xdr:colOff>
      <xdr:row>34</xdr:row>
      <xdr:rowOff>2722</xdr:rowOff>
    </xdr:to>
    <xdr:cxnSp macro="">
      <xdr:nvCxnSpPr>
        <xdr:cNvPr id="318" name="直線コネクタ 317"/>
        <xdr:cNvCxnSpPr/>
      </xdr:nvCxnSpPr>
      <xdr:spPr>
        <a:xfrm flipV="1">
          <a:off x="15481300" y="578956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164193</xdr:rowOff>
    </xdr:from>
    <xdr:to>
      <xdr:col>76</xdr:col>
      <xdr:colOff>165100</xdr:colOff>
      <xdr:row>34</xdr:row>
      <xdr:rowOff>94343</xdr:rowOff>
    </xdr:to>
    <xdr:sp macro="" textlink="">
      <xdr:nvSpPr>
        <xdr:cNvPr id="319" name="楕円 318"/>
        <xdr:cNvSpPr/>
      </xdr:nvSpPr>
      <xdr:spPr>
        <a:xfrm>
          <a:off x="14541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2722</xdr:rowOff>
    </xdr:from>
    <xdr:to>
      <xdr:col>81</xdr:col>
      <xdr:colOff>50800</xdr:colOff>
      <xdr:row>34</xdr:row>
      <xdr:rowOff>43543</xdr:rowOff>
    </xdr:to>
    <xdr:cxnSp macro="">
      <xdr:nvCxnSpPr>
        <xdr:cNvPr id="320" name="直線コネクタ 319"/>
        <xdr:cNvCxnSpPr/>
      </xdr:nvCxnSpPr>
      <xdr:spPr>
        <a:xfrm flipV="1">
          <a:off x="14592300" y="58320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35197</xdr:rowOff>
    </xdr:from>
    <xdr:to>
      <xdr:col>72</xdr:col>
      <xdr:colOff>38100</xdr:colOff>
      <xdr:row>34</xdr:row>
      <xdr:rowOff>136797</xdr:rowOff>
    </xdr:to>
    <xdr:sp macro="" textlink="">
      <xdr:nvSpPr>
        <xdr:cNvPr id="321" name="楕円 320"/>
        <xdr:cNvSpPr/>
      </xdr:nvSpPr>
      <xdr:spPr>
        <a:xfrm>
          <a:off x="13652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43543</xdr:rowOff>
    </xdr:from>
    <xdr:to>
      <xdr:col>76</xdr:col>
      <xdr:colOff>114300</xdr:colOff>
      <xdr:row>34</xdr:row>
      <xdr:rowOff>85997</xdr:rowOff>
    </xdr:to>
    <xdr:cxnSp macro="">
      <xdr:nvCxnSpPr>
        <xdr:cNvPr id="322" name="直線コネクタ 321"/>
        <xdr:cNvCxnSpPr/>
      </xdr:nvCxnSpPr>
      <xdr:spPr>
        <a:xfrm flipV="1">
          <a:off x="13703300" y="58728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323"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24"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25"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70049</xdr:rowOff>
    </xdr:from>
    <xdr:ext cx="405111" cy="259045"/>
    <xdr:sp macro="" textlink="">
      <xdr:nvSpPr>
        <xdr:cNvPr id="326" name="n_1mainValue【認定こども園・幼稚園・保育所】&#10;有形固定資産減価償却率"/>
        <xdr:cNvSpPr txBox="1"/>
      </xdr:nvSpPr>
      <xdr:spPr>
        <a:xfrm>
          <a:off x="1526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110870</xdr:rowOff>
    </xdr:from>
    <xdr:ext cx="405111" cy="259045"/>
    <xdr:sp macro="" textlink="">
      <xdr:nvSpPr>
        <xdr:cNvPr id="327" name="n_2mainValue【認定こども園・幼稚園・保育所】&#10;有形固定資産減価償却率"/>
        <xdr:cNvSpPr txBox="1"/>
      </xdr:nvSpPr>
      <xdr:spPr>
        <a:xfrm>
          <a:off x="143897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153324</xdr:rowOff>
    </xdr:from>
    <xdr:ext cx="405111" cy="259045"/>
    <xdr:sp macro="" textlink="">
      <xdr:nvSpPr>
        <xdr:cNvPr id="328" name="n_3mainValue【認定こども園・幼稚園・保育所】&#10;有形固定資産減価償却率"/>
        <xdr:cNvSpPr txBox="1"/>
      </xdr:nvSpPr>
      <xdr:spPr>
        <a:xfrm>
          <a:off x="13500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50" name="直線コネクタ 349"/>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1"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2" name="直線コネクタ 351"/>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53"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54" name="直線コネクタ 353"/>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355"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56" name="フローチャート: 判断 355"/>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357" name="フローチャート: 判断 356"/>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358" name="フローチャート: 判断 357"/>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359" name="フローチャート: 判断 358"/>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41402</xdr:rowOff>
    </xdr:from>
    <xdr:to>
      <xdr:col>116</xdr:col>
      <xdr:colOff>114300</xdr:colOff>
      <xdr:row>38</xdr:row>
      <xdr:rowOff>143002</xdr:rowOff>
    </xdr:to>
    <xdr:sp macro="" textlink="">
      <xdr:nvSpPr>
        <xdr:cNvPr id="365" name="楕円 364"/>
        <xdr:cNvSpPr/>
      </xdr:nvSpPr>
      <xdr:spPr>
        <a:xfrm>
          <a:off x="22110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19829</xdr:rowOff>
    </xdr:from>
    <xdr:ext cx="469744" cy="259045"/>
    <xdr:sp macro="" textlink="">
      <xdr:nvSpPr>
        <xdr:cNvPr id="366" name="【認定こども園・幼稚園・保育所】&#10;一人当たり面積該当値テキスト"/>
        <xdr:cNvSpPr txBox="1"/>
      </xdr:nvSpPr>
      <xdr:spPr>
        <a:xfrm>
          <a:off x="22199600" y="653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367" name="楕円 366"/>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89916</xdr:rowOff>
    </xdr:from>
    <xdr:to>
      <xdr:col>116</xdr:col>
      <xdr:colOff>63500</xdr:colOff>
      <xdr:row>38</xdr:row>
      <xdr:rowOff>92202</xdr:rowOff>
    </xdr:to>
    <xdr:cxnSp macro="">
      <xdr:nvCxnSpPr>
        <xdr:cNvPr id="368" name="直線コネクタ 367"/>
        <xdr:cNvCxnSpPr/>
      </xdr:nvCxnSpPr>
      <xdr:spPr>
        <a:xfrm>
          <a:off x="21323300" y="66050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369" name="楕円 368"/>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99060</xdr:rowOff>
    </xdr:to>
    <xdr:cxnSp macro="">
      <xdr:nvCxnSpPr>
        <xdr:cNvPr id="370" name="直線コネクタ 369"/>
        <xdr:cNvCxnSpPr/>
      </xdr:nvCxnSpPr>
      <xdr:spPr>
        <a:xfrm flipV="1">
          <a:off x="20434300" y="6605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50546</xdr:rowOff>
    </xdr:from>
    <xdr:to>
      <xdr:col>102</xdr:col>
      <xdr:colOff>165100</xdr:colOff>
      <xdr:row>38</xdr:row>
      <xdr:rowOff>152146</xdr:rowOff>
    </xdr:to>
    <xdr:sp macro="" textlink="">
      <xdr:nvSpPr>
        <xdr:cNvPr id="371" name="楕円 370"/>
        <xdr:cNvSpPr/>
      </xdr:nvSpPr>
      <xdr:spPr>
        <a:xfrm>
          <a:off x="19494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101346</xdr:rowOff>
    </xdr:to>
    <xdr:cxnSp macro="">
      <xdr:nvCxnSpPr>
        <xdr:cNvPr id="372" name="直線コネクタ 371"/>
        <xdr:cNvCxnSpPr/>
      </xdr:nvCxnSpPr>
      <xdr:spPr>
        <a:xfrm flipV="1">
          <a:off x="19545300" y="66141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373"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374"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375"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131843</xdr:rowOff>
    </xdr:from>
    <xdr:ext cx="469744" cy="259045"/>
    <xdr:sp macro="" textlink="">
      <xdr:nvSpPr>
        <xdr:cNvPr id="376" name="n_1mainValue【認定こども園・幼稚園・保育所】&#10;一人当たり面積"/>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377" name="n_2mainValue【認定こども園・幼稚園・保育所】&#10;一人当たり面積"/>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168673</xdr:rowOff>
    </xdr:from>
    <xdr:ext cx="469744" cy="259045"/>
    <xdr:sp macro="" textlink="">
      <xdr:nvSpPr>
        <xdr:cNvPr id="378" name="n_3mainValue【認定こども園・幼稚園・保育所】&#10;一人当たり面積"/>
        <xdr:cNvSpPr txBox="1"/>
      </xdr:nvSpPr>
      <xdr:spPr>
        <a:xfrm>
          <a:off x="19310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04" name="直線コネクタ 403"/>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5"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6" name="直線コネクタ 405"/>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07"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08" name="直線コネクタ 407"/>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09"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10" name="フローチャート: 判断 409"/>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1" name="フローチャート: 判断 410"/>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12" name="フローチャート: 判断 411"/>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3" name="フローチャート: 判断 412"/>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419" name="楕円 418"/>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47007</xdr:rowOff>
    </xdr:from>
    <xdr:ext cx="405111" cy="259045"/>
    <xdr:sp macro="" textlink="">
      <xdr:nvSpPr>
        <xdr:cNvPr id="420" name="【学校施設】&#10;有形固定資産減価償却率該当値テキスト"/>
        <xdr:cNvSpPr txBox="1"/>
      </xdr:nvSpPr>
      <xdr:spPr>
        <a:xfrm>
          <a:off x="16357600" y="964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163104</xdr:rowOff>
    </xdr:from>
    <xdr:to>
      <xdr:col>81</xdr:col>
      <xdr:colOff>101600</xdr:colOff>
      <xdr:row>57</xdr:row>
      <xdr:rowOff>93254</xdr:rowOff>
    </xdr:to>
    <xdr:sp macro="" textlink="">
      <xdr:nvSpPr>
        <xdr:cNvPr id="421" name="楕円 420"/>
        <xdr:cNvSpPr/>
      </xdr:nvSpPr>
      <xdr:spPr>
        <a:xfrm>
          <a:off x="15430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42454</xdr:rowOff>
    </xdr:to>
    <xdr:cxnSp macro="">
      <xdr:nvCxnSpPr>
        <xdr:cNvPr id="422" name="直線コネクタ 421"/>
        <xdr:cNvCxnSpPr/>
      </xdr:nvCxnSpPr>
      <xdr:spPr>
        <a:xfrm flipV="1">
          <a:off x="15481300" y="97840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423" name="楕円 422"/>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42454</xdr:rowOff>
    </xdr:from>
    <xdr:to>
      <xdr:col>81</xdr:col>
      <xdr:colOff>50800</xdr:colOff>
      <xdr:row>57</xdr:row>
      <xdr:rowOff>47353</xdr:rowOff>
    </xdr:to>
    <xdr:cxnSp macro="">
      <xdr:nvCxnSpPr>
        <xdr:cNvPr id="424" name="直線コネクタ 423"/>
        <xdr:cNvCxnSpPr/>
      </xdr:nvCxnSpPr>
      <xdr:spPr>
        <a:xfrm flipV="1">
          <a:off x="14592300" y="981510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30843</xdr:rowOff>
    </xdr:from>
    <xdr:to>
      <xdr:col>72</xdr:col>
      <xdr:colOff>38100</xdr:colOff>
      <xdr:row>57</xdr:row>
      <xdr:rowOff>132443</xdr:rowOff>
    </xdr:to>
    <xdr:sp macro="" textlink="">
      <xdr:nvSpPr>
        <xdr:cNvPr id="425" name="楕円 424"/>
        <xdr:cNvSpPr/>
      </xdr:nvSpPr>
      <xdr:spPr>
        <a:xfrm>
          <a:off x="13652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57</xdr:row>
      <xdr:rowOff>81643</xdr:rowOff>
    </xdr:to>
    <xdr:cxnSp macro="">
      <xdr:nvCxnSpPr>
        <xdr:cNvPr id="426" name="直線コネクタ 425"/>
        <xdr:cNvCxnSpPr/>
      </xdr:nvCxnSpPr>
      <xdr:spPr>
        <a:xfrm flipV="1">
          <a:off x="13703300" y="98200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27"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28"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429"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109781</xdr:rowOff>
    </xdr:from>
    <xdr:ext cx="405111" cy="259045"/>
    <xdr:sp macro="" textlink="">
      <xdr:nvSpPr>
        <xdr:cNvPr id="430" name="n_1mainValue【学校施設】&#10;有形固定資産減価償却率"/>
        <xdr:cNvSpPr txBox="1"/>
      </xdr:nvSpPr>
      <xdr:spPr>
        <a:xfrm>
          <a:off x="152660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431" name="n_2mainValue【学校施設】&#10;有形固定資産減価償却率"/>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148970</xdr:rowOff>
    </xdr:from>
    <xdr:ext cx="405111" cy="259045"/>
    <xdr:sp macro="" textlink="">
      <xdr:nvSpPr>
        <xdr:cNvPr id="432" name="n_3mainValue【学校施設】&#10;有形固定資産減価償却率"/>
        <xdr:cNvSpPr txBox="1"/>
      </xdr:nvSpPr>
      <xdr:spPr>
        <a:xfrm>
          <a:off x="135007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57" name="直線コネクタ 456"/>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58"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59" name="直線コネクタ 458"/>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0"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1" name="直線コネクタ 460"/>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462"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63" name="フローチャート: 判断 462"/>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64" name="フローチャート: 判断 463"/>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65" name="フローチャート: 判断 464"/>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6" name="フローチャート: 判断 465"/>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68834</xdr:rowOff>
    </xdr:from>
    <xdr:to>
      <xdr:col>116</xdr:col>
      <xdr:colOff>114300</xdr:colOff>
      <xdr:row>62</xdr:row>
      <xdr:rowOff>170434</xdr:rowOff>
    </xdr:to>
    <xdr:sp macro="" textlink="">
      <xdr:nvSpPr>
        <xdr:cNvPr id="472" name="楕円 471"/>
        <xdr:cNvSpPr/>
      </xdr:nvSpPr>
      <xdr:spPr>
        <a:xfrm>
          <a:off x="221107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47261</xdr:rowOff>
    </xdr:from>
    <xdr:ext cx="469744" cy="259045"/>
    <xdr:sp macro="" textlink="">
      <xdr:nvSpPr>
        <xdr:cNvPr id="473" name="【学校施設】&#10;一人当たり面積該当値テキスト"/>
        <xdr:cNvSpPr txBox="1"/>
      </xdr:nvSpPr>
      <xdr:spPr>
        <a:xfrm>
          <a:off x="22199600"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66929</xdr:rowOff>
    </xdr:from>
    <xdr:to>
      <xdr:col>112</xdr:col>
      <xdr:colOff>38100</xdr:colOff>
      <xdr:row>62</xdr:row>
      <xdr:rowOff>168529</xdr:rowOff>
    </xdr:to>
    <xdr:sp macro="" textlink="">
      <xdr:nvSpPr>
        <xdr:cNvPr id="474" name="楕円 473"/>
        <xdr:cNvSpPr/>
      </xdr:nvSpPr>
      <xdr:spPr>
        <a:xfrm>
          <a:off x="21272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117729</xdr:rowOff>
    </xdr:from>
    <xdr:to>
      <xdr:col>116</xdr:col>
      <xdr:colOff>63500</xdr:colOff>
      <xdr:row>62</xdr:row>
      <xdr:rowOff>119634</xdr:rowOff>
    </xdr:to>
    <xdr:cxnSp macro="">
      <xdr:nvCxnSpPr>
        <xdr:cNvPr id="475" name="直線コネクタ 474"/>
        <xdr:cNvCxnSpPr/>
      </xdr:nvCxnSpPr>
      <xdr:spPr>
        <a:xfrm>
          <a:off x="21323300" y="1074762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77978</xdr:rowOff>
    </xdr:from>
    <xdr:to>
      <xdr:col>107</xdr:col>
      <xdr:colOff>101600</xdr:colOff>
      <xdr:row>63</xdr:row>
      <xdr:rowOff>8128</xdr:rowOff>
    </xdr:to>
    <xdr:sp macro="" textlink="">
      <xdr:nvSpPr>
        <xdr:cNvPr id="476" name="楕円 475"/>
        <xdr:cNvSpPr/>
      </xdr:nvSpPr>
      <xdr:spPr>
        <a:xfrm>
          <a:off x="20383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117729</xdr:rowOff>
    </xdr:from>
    <xdr:to>
      <xdr:col>111</xdr:col>
      <xdr:colOff>177800</xdr:colOff>
      <xdr:row>62</xdr:row>
      <xdr:rowOff>128778</xdr:rowOff>
    </xdr:to>
    <xdr:cxnSp macro="">
      <xdr:nvCxnSpPr>
        <xdr:cNvPr id="477" name="直線コネクタ 476"/>
        <xdr:cNvCxnSpPr/>
      </xdr:nvCxnSpPr>
      <xdr:spPr>
        <a:xfrm flipV="1">
          <a:off x="20434300" y="1074762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80264</xdr:rowOff>
    </xdr:from>
    <xdr:to>
      <xdr:col>102</xdr:col>
      <xdr:colOff>165100</xdr:colOff>
      <xdr:row>63</xdr:row>
      <xdr:rowOff>10414</xdr:rowOff>
    </xdr:to>
    <xdr:sp macro="" textlink="">
      <xdr:nvSpPr>
        <xdr:cNvPr id="478" name="楕円 477"/>
        <xdr:cNvSpPr/>
      </xdr:nvSpPr>
      <xdr:spPr>
        <a:xfrm>
          <a:off x="19494500" y="10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128778</xdr:rowOff>
    </xdr:from>
    <xdr:to>
      <xdr:col>107</xdr:col>
      <xdr:colOff>50800</xdr:colOff>
      <xdr:row>62</xdr:row>
      <xdr:rowOff>131064</xdr:rowOff>
    </xdr:to>
    <xdr:cxnSp macro="">
      <xdr:nvCxnSpPr>
        <xdr:cNvPr id="479" name="直線コネクタ 478"/>
        <xdr:cNvCxnSpPr/>
      </xdr:nvCxnSpPr>
      <xdr:spPr>
        <a:xfrm flipV="1">
          <a:off x="19545300" y="107586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480"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81"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2"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159656</xdr:rowOff>
    </xdr:from>
    <xdr:ext cx="469744" cy="259045"/>
    <xdr:sp macro="" textlink="">
      <xdr:nvSpPr>
        <xdr:cNvPr id="483" name="n_1mainValue【学校施設】&#10;一人当たり面積"/>
        <xdr:cNvSpPr txBox="1"/>
      </xdr:nvSpPr>
      <xdr:spPr>
        <a:xfrm>
          <a:off x="210757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170705</xdr:rowOff>
    </xdr:from>
    <xdr:ext cx="469744" cy="259045"/>
    <xdr:sp macro="" textlink="">
      <xdr:nvSpPr>
        <xdr:cNvPr id="484" name="n_2mainValue【学校施設】&#10;一人当たり面積"/>
        <xdr:cNvSpPr txBox="1"/>
      </xdr:nvSpPr>
      <xdr:spPr>
        <a:xfrm>
          <a:off x="20199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1541</xdr:rowOff>
    </xdr:from>
    <xdr:ext cx="469744" cy="259045"/>
    <xdr:sp macro="" textlink="">
      <xdr:nvSpPr>
        <xdr:cNvPr id="485" name="n_3mainValue【学校施設】&#10;一人当たり面積"/>
        <xdr:cNvSpPr txBox="1"/>
      </xdr:nvSpPr>
      <xdr:spPr>
        <a:xfrm>
          <a:off x="19310427"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27" name="直線コネクタ 526"/>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28"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29" name="直線コネクタ 528"/>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1" name="直線コネクタ 53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32"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33" name="フローチャート: 判断 532"/>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34" name="フローチャート: 判断 533"/>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35" name="フローチャート: 判断 534"/>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36" name="フローチャート: 判断 535"/>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542" name="楕円 541"/>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543" name="【公民館】&#10;有形固定資産減価償却率該当値テキスト"/>
        <xdr:cNvSpPr txBox="1"/>
      </xdr:nvSpPr>
      <xdr:spPr>
        <a:xfrm>
          <a:off x="16357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544" name="楕円 543"/>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56606</xdr:rowOff>
    </xdr:to>
    <xdr:cxnSp macro="">
      <xdr:nvCxnSpPr>
        <xdr:cNvPr id="545" name="直線コネクタ 544"/>
        <xdr:cNvCxnSpPr/>
      </xdr:nvCxnSpPr>
      <xdr:spPr>
        <a:xfrm flipV="1">
          <a:off x="15481300" y="173420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546" name="楕円 545"/>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87630</xdr:rowOff>
    </xdr:to>
    <xdr:cxnSp macro="">
      <xdr:nvCxnSpPr>
        <xdr:cNvPr id="547" name="直線コネクタ 546"/>
        <xdr:cNvCxnSpPr/>
      </xdr:nvCxnSpPr>
      <xdr:spPr>
        <a:xfrm flipV="1">
          <a:off x="14592300" y="173730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548" name="楕円 547"/>
        <xdr:cNvSpPr/>
      </xdr:nvSpPr>
      <xdr:spPr>
        <a:xfrm>
          <a:off x="13652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120287</xdr:rowOff>
    </xdr:to>
    <xdr:cxnSp macro="">
      <xdr:nvCxnSpPr>
        <xdr:cNvPr id="549" name="直線コネクタ 548"/>
        <xdr:cNvCxnSpPr/>
      </xdr:nvCxnSpPr>
      <xdr:spPr>
        <a:xfrm flipV="1">
          <a:off x="13703300" y="174040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550"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551"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552"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553" name="n_1mainValue【公民館】&#10;有形固定資産減価償却率"/>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554" name="n_2mainValue【公民館】&#10;有形固定資産減価償却率"/>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555" name="n_3mainValue【公民館】&#10;有形固定資産減価償却率"/>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6" name="直線コネクタ 5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7" name="テキスト ボックス 5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8" name="直線コネクタ 5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9" name="テキスト ボックス 5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0" name="直線コネクタ 5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1" name="テキスト ボックス 5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2" name="直線コネクタ 5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3" name="テキスト ボックス 5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4" name="直線コネクタ 5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5" name="テキスト ボックス 5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6" name="直線コネクタ 5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7" name="テキスト ボックス 5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581" name="直線コネクタ 580"/>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8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83" name="直線コネクタ 58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84"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85" name="直線コネクタ 584"/>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586"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87" name="フローチャート: 判断 586"/>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588" name="フローチャート: 判断 587"/>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589" name="フローチャート: 判断 588"/>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590" name="フローチャート: 判断 589"/>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56424</xdr:rowOff>
    </xdr:from>
    <xdr:to>
      <xdr:col>116</xdr:col>
      <xdr:colOff>114300</xdr:colOff>
      <xdr:row>106</xdr:row>
      <xdr:rowOff>158024</xdr:rowOff>
    </xdr:to>
    <xdr:sp macro="" textlink="">
      <xdr:nvSpPr>
        <xdr:cNvPr id="596" name="楕円 595"/>
        <xdr:cNvSpPr/>
      </xdr:nvSpPr>
      <xdr:spPr>
        <a:xfrm>
          <a:off x="22110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34851</xdr:rowOff>
    </xdr:from>
    <xdr:ext cx="469744" cy="259045"/>
    <xdr:sp macro="" textlink="">
      <xdr:nvSpPr>
        <xdr:cNvPr id="597" name="【公民館】&#10;一人当たり面積該当値テキスト"/>
        <xdr:cNvSpPr txBox="1"/>
      </xdr:nvSpPr>
      <xdr:spPr>
        <a:xfrm>
          <a:off x="22199600"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598" name="楕円 597"/>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107224</xdr:rowOff>
    </xdr:to>
    <xdr:cxnSp macro="">
      <xdr:nvCxnSpPr>
        <xdr:cNvPr id="599" name="直線コネクタ 598"/>
        <xdr:cNvCxnSpPr/>
      </xdr:nvCxnSpPr>
      <xdr:spPr>
        <a:xfrm>
          <a:off x="21323300" y="182792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600" name="楕円 599"/>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112123</xdr:rowOff>
    </xdr:to>
    <xdr:cxnSp macro="">
      <xdr:nvCxnSpPr>
        <xdr:cNvPr id="601" name="直線コネクタ 600"/>
        <xdr:cNvCxnSpPr/>
      </xdr:nvCxnSpPr>
      <xdr:spPr>
        <a:xfrm flipV="1">
          <a:off x="20434300" y="1827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602" name="楕円 601"/>
        <xdr:cNvSpPr/>
      </xdr:nvSpPr>
      <xdr:spPr>
        <a:xfrm>
          <a:off x="19494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106</xdr:row>
      <xdr:rowOff>113756</xdr:rowOff>
    </xdr:to>
    <xdr:cxnSp macro="">
      <xdr:nvCxnSpPr>
        <xdr:cNvPr id="603" name="直線コネクタ 602"/>
        <xdr:cNvCxnSpPr/>
      </xdr:nvCxnSpPr>
      <xdr:spPr>
        <a:xfrm flipV="1">
          <a:off x="19545300" y="182858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04"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05"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06"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607" name="n_1main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608" name="n_2mainValue【公民館】&#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609" name="n_3mainValue【公民館】&#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類似団体と比較して特に有形固定資産減価償却率が高くなっている施設は、道路、学校施設、幼稚園、公民館である。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および公民館については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現在、老朽化が進む教育施設について、委員会を設置し今後のあり方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今後、その他それぞれの施設の状況や規模を総合的に検討し、住民サービスと財政規律のバランスがとれるよう町政運営を行う必要がある。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12,149
11,930
44.55
6,213,439
6,013,288
168,147
3,993,713
4,611,697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2" name="【図書館】&#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2" name="楕円 71"/>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3"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5" name="直線コネクタ 74"/>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6" name="楕円 75"/>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7" name="直線コネクタ 76"/>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78" name="楕円 77"/>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79" name="直線コネクタ 78"/>
        <xdr:cNvCxnSpPr/>
      </xdr:nvCxnSpPr>
      <xdr:spPr>
        <a:xfrm flipV="1">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80"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101073</xdr:rowOff>
    </xdr:from>
    <xdr:ext cx="405111" cy="259045"/>
    <xdr:sp macro="" textlink="">
      <xdr:nvSpPr>
        <xdr:cNvPr id="81" name="n_2aveValue【図書館】&#10;有形固定資産減価償却率"/>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2"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3"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4"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5"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6" name="楕円 125"/>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27" name="【図書館】&#10;一人当たり面積該当値テキスト"/>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28" name="楕円 127"/>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29" name="直線コネクタ 128"/>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43362</xdr:rowOff>
    </xdr:from>
    <xdr:to>
      <xdr:col>46</xdr:col>
      <xdr:colOff>38100</xdr:colOff>
      <xdr:row>39</xdr:row>
      <xdr:rowOff>144962</xdr:rowOff>
    </xdr:to>
    <xdr:sp macro="" textlink="">
      <xdr:nvSpPr>
        <xdr:cNvPr id="130" name="楕円 129"/>
        <xdr:cNvSpPr/>
      </xdr:nvSpPr>
      <xdr:spPr>
        <a:xfrm>
          <a:off x="8699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94162</xdr:rowOff>
    </xdr:to>
    <xdr:cxnSp macro="">
      <xdr:nvCxnSpPr>
        <xdr:cNvPr id="131" name="直線コネクタ 130"/>
        <xdr:cNvCxnSpPr/>
      </xdr:nvCxnSpPr>
      <xdr:spPr>
        <a:xfrm flipV="1">
          <a:off x="8750300" y="6770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43362</xdr:rowOff>
    </xdr:from>
    <xdr:to>
      <xdr:col>41</xdr:col>
      <xdr:colOff>101600</xdr:colOff>
      <xdr:row>39</xdr:row>
      <xdr:rowOff>144962</xdr:rowOff>
    </xdr:to>
    <xdr:sp macro="" textlink="">
      <xdr:nvSpPr>
        <xdr:cNvPr id="132" name="楕円 131"/>
        <xdr:cNvSpPr/>
      </xdr:nvSpPr>
      <xdr:spPr>
        <a:xfrm>
          <a:off x="781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94162</xdr:rowOff>
    </xdr:from>
    <xdr:to>
      <xdr:col>45</xdr:col>
      <xdr:colOff>177800</xdr:colOff>
      <xdr:row>39</xdr:row>
      <xdr:rowOff>94162</xdr:rowOff>
    </xdr:to>
    <xdr:cxnSp macro="">
      <xdr:nvCxnSpPr>
        <xdr:cNvPr id="133" name="直線コネクタ 132"/>
        <xdr:cNvCxnSpPr/>
      </xdr:nvCxnSpPr>
      <xdr:spPr>
        <a:xfrm>
          <a:off x="7861300" y="678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36" name="n_3aveValue【図書館】&#10;一人当たり面積"/>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37"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161489</xdr:rowOff>
    </xdr:from>
    <xdr:ext cx="469744" cy="259045"/>
    <xdr:sp macro="" textlink="">
      <xdr:nvSpPr>
        <xdr:cNvPr id="138" name="n_2mainValue【図書館】&#10;一人当たり面積"/>
        <xdr:cNvSpPr txBox="1"/>
      </xdr:nvSpPr>
      <xdr:spPr>
        <a:xfrm>
          <a:off x="8515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161489</xdr:rowOff>
    </xdr:from>
    <xdr:ext cx="469744" cy="259045"/>
    <xdr:sp macro="" textlink="">
      <xdr:nvSpPr>
        <xdr:cNvPr id="139" name="n_3mainValue【図書館】&#10;一人当たり面積"/>
        <xdr:cNvSpPr txBox="1"/>
      </xdr:nvSpPr>
      <xdr:spPr>
        <a:xfrm>
          <a:off x="7626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27305</xdr:rowOff>
    </xdr:from>
    <xdr:to>
      <xdr:col>24</xdr:col>
      <xdr:colOff>114300</xdr:colOff>
      <xdr:row>62</xdr:row>
      <xdr:rowOff>128905</xdr:rowOff>
    </xdr:to>
    <xdr:sp macro="" textlink="">
      <xdr:nvSpPr>
        <xdr:cNvPr id="179" name="楕円 178"/>
        <xdr:cNvSpPr/>
      </xdr:nvSpPr>
      <xdr:spPr>
        <a:xfrm>
          <a:off x="4584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5732</xdr:rowOff>
    </xdr:from>
    <xdr:ext cx="405111" cy="259045"/>
    <xdr:sp macro="" textlink="">
      <xdr:nvSpPr>
        <xdr:cNvPr id="180" name="【体育館・プール】&#10;有形固定資産減価償却率該当値テキスト"/>
        <xdr:cNvSpPr txBox="1"/>
      </xdr:nvSpPr>
      <xdr:spPr>
        <a:xfrm>
          <a:off x="4673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81" name="楕円 180"/>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123825</xdr:rowOff>
    </xdr:to>
    <xdr:cxnSp macro="">
      <xdr:nvCxnSpPr>
        <xdr:cNvPr id="182" name="直線コネクタ 181"/>
        <xdr:cNvCxnSpPr/>
      </xdr:nvCxnSpPr>
      <xdr:spPr>
        <a:xfrm flipV="1">
          <a:off x="3797300" y="107080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83" name="楕円 182"/>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167640</xdr:rowOff>
    </xdr:to>
    <xdr:cxnSp macro="">
      <xdr:nvCxnSpPr>
        <xdr:cNvPr id="184" name="直線コネクタ 183"/>
        <xdr:cNvCxnSpPr/>
      </xdr:nvCxnSpPr>
      <xdr:spPr>
        <a:xfrm flipV="1">
          <a:off x="2908300" y="10753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160655</xdr:rowOff>
    </xdr:from>
    <xdr:to>
      <xdr:col>10</xdr:col>
      <xdr:colOff>165100</xdr:colOff>
      <xdr:row>63</xdr:row>
      <xdr:rowOff>90805</xdr:rowOff>
    </xdr:to>
    <xdr:sp macro="" textlink="">
      <xdr:nvSpPr>
        <xdr:cNvPr id="185" name="楕円 184"/>
        <xdr:cNvSpPr/>
      </xdr:nvSpPr>
      <xdr:spPr>
        <a:xfrm>
          <a:off x="196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167640</xdr:rowOff>
    </xdr:from>
    <xdr:to>
      <xdr:col>15</xdr:col>
      <xdr:colOff>50800</xdr:colOff>
      <xdr:row>63</xdr:row>
      <xdr:rowOff>40005</xdr:rowOff>
    </xdr:to>
    <xdr:cxnSp macro="">
      <xdr:nvCxnSpPr>
        <xdr:cNvPr id="186" name="直線コネクタ 185"/>
        <xdr:cNvCxnSpPr/>
      </xdr:nvCxnSpPr>
      <xdr:spPr>
        <a:xfrm flipV="1">
          <a:off x="2019300" y="10797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90" name="n_1mainValue【体育館・プール】&#10;有形固定資産減価償却率"/>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191" name="n_2mainValue【体育館・プール】&#10;有形固定資産減価償却率"/>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81932</xdr:rowOff>
    </xdr:from>
    <xdr:ext cx="405111" cy="259045"/>
    <xdr:sp macro="" textlink="">
      <xdr:nvSpPr>
        <xdr:cNvPr id="192" name="n_3mainValue【体育館・プール】&#10;有形固定資産減価償却率"/>
        <xdr:cNvSpPr txBox="1"/>
      </xdr:nvSpPr>
      <xdr:spPr>
        <a:xfrm>
          <a:off x="1816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23"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50437</xdr:rowOff>
    </xdr:from>
    <xdr:to>
      <xdr:col>55</xdr:col>
      <xdr:colOff>50800</xdr:colOff>
      <xdr:row>62</xdr:row>
      <xdr:rowOff>152037</xdr:rowOff>
    </xdr:to>
    <xdr:sp macro="" textlink="">
      <xdr:nvSpPr>
        <xdr:cNvPr id="233" name="楕円 232"/>
        <xdr:cNvSpPr/>
      </xdr:nvSpPr>
      <xdr:spPr>
        <a:xfrm>
          <a:off x="10426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28864</xdr:rowOff>
    </xdr:from>
    <xdr:ext cx="469744" cy="259045"/>
    <xdr:sp macro="" textlink="">
      <xdr:nvSpPr>
        <xdr:cNvPr id="234" name="【体育館・プール】&#10;一人当たり面積該当値テキスト"/>
        <xdr:cNvSpPr txBox="1"/>
      </xdr:nvSpPr>
      <xdr:spPr>
        <a:xfrm>
          <a:off x="10515600"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49349</xdr:rowOff>
    </xdr:from>
    <xdr:to>
      <xdr:col>50</xdr:col>
      <xdr:colOff>165100</xdr:colOff>
      <xdr:row>62</xdr:row>
      <xdr:rowOff>150949</xdr:rowOff>
    </xdr:to>
    <xdr:sp macro="" textlink="">
      <xdr:nvSpPr>
        <xdr:cNvPr id="235" name="楕円 234"/>
        <xdr:cNvSpPr/>
      </xdr:nvSpPr>
      <xdr:spPr>
        <a:xfrm>
          <a:off x="9588500" y="10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100149</xdr:rowOff>
    </xdr:from>
    <xdr:to>
      <xdr:col>55</xdr:col>
      <xdr:colOff>0</xdr:colOff>
      <xdr:row>62</xdr:row>
      <xdr:rowOff>101237</xdr:rowOff>
    </xdr:to>
    <xdr:cxnSp macro="">
      <xdr:nvCxnSpPr>
        <xdr:cNvPr id="236" name="直線コネクタ 235"/>
        <xdr:cNvCxnSpPr/>
      </xdr:nvCxnSpPr>
      <xdr:spPr>
        <a:xfrm>
          <a:off x="9639300" y="107300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37" name="楕円 236"/>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100149</xdr:rowOff>
    </xdr:from>
    <xdr:to>
      <xdr:col>50</xdr:col>
      <xdr:colOff>114300</xdr:colOff>
      <xdr:row>62</xdr:row>
      <xdr:rowOff>106680</xdr:rowOff>
    </xdr:to>
    <xdr:cxnSp macro="">
      <xdr:nvCxnSpPr>
        <xdr:cNvPr id="238" name="直線コネクタ 237"/>
        <xdr:cNvCxnSpPr/>
      </xdr:nvCxnSpPr>
      <xdr:spPr>
        <a:xfrm flipV="1">
          <a:off x="8750300" y="10730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56969</xdr:rowOff>
    </xdr:from>
    <xdr:to>
      <xdr:col>41</xdr:col>
      <xdr:colOff>101600</xdr:colOff>
      <xdr:row>62</xdr:row>
      <xdr:rowOff>158569</xdr:rowOff>
    </xdr:to>
    <xdr:sp macro="" textlink="">
      <xdr:nvSpPr>
        <xdr:cNvPr id="239" name="楕円 238"/>
        <xdr:cNvSpPr/>
      </xdr:nvSpPr>
      <xdr:spPr>
        <a:xfrm>
          <a:off x="781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107769</xdr:rowOff>
    </xdr:to>
    <xdr:cxnSp macro="">
      <xdr:nvCxnSpPr>
        <xdr:cNvPr id="240" name="直線コネクタ 239"/>
        <xdr:cNvCxnSpPr/>
      </xdr:nvCxnSpPr>
      <xdr:spPr>
        <a:xfrm flipV="1">
          <a:off x="7861300" y="107365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41"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42"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43"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142076</xdr:rowOff>
    </xdr:from>
    <xdr:ext cx="469744" cy="259045"/>
    <xdr:sp macro="" textlink="">
      <xdr:nvSpPr>
        <xdr:cNvPr id="244" name="n_1mainValue【体育館・プール】&#10;一人当たり面積"/>
        <xdr:cNvSpPr txBox="1"/>
      </xdr:nvSpPr>
      <xdr:spPr>
        <a:xfrm>
          <a:off x="9391727"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45"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149696</xdr:rowOff>
    </xdr:from>
    <xdr:ext cx="469744" cy="259045"/>
    <xdr:sp macro="" textlink="">
      <xdr:nvSpPr>
        <xdr:cNvPr id="246" name="n_3mainValue【体育館・プール】&#10;一人当たり面積"/>
        <xdr:cNvSpPr txBox="1"/>
      </xdr:nvSpPr>
      <xdr:spPr>
        <a:xfrm>
          <a:off x="7626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5" name="テキスト ボックス 3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6" name="直線コネクタ 3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7" name="テキスト ボックス 3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8" name="直線コネクタ 3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9" name="テキスト ボックス 3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0" name="直線コネクタ 3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1" name="テキスト ボックス 3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2" name="直線コネクタ 3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3" name="テキスト ボックス 3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4" name="直線コネクタ 3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5" name="テキスト ボックス 3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7" name="テキスト ボックス 3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19" name="直線コネクタ 318"/>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20"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21" name="直線コネクタ 320"/>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2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23" name="直線コネクタ 32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24"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25" name="フローチャート: 判断 324"/>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26" name="フローチャート: 判断 325"/>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327" name="フローチャート: 判断 326"/>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328" name="フローチャート: 判断 327"/>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334" name="楕円 333"/>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335" name="【保健センター・保健所】&#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336" name="楕円 335"/>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85725</xdr:rowOff>
    </xdr:to>
    <xdr:cxnSp macro="">
      <xdr:nvCxnSpPr>
        <xdr:cNvPr id="337" name="直線コネクタ 336"/>
        <xdr:cNvCxnSpPr/>
      </xdr:nvCxnSpPr>
      <xdr:spPr>
        <a:xfrm flipV="1">
          <a:off x="15481300" y="10159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338" name="楕円 337"/>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125730</xdr:rowOff>
    </xdr:to>
    <xdr:cxnSp macro="">
      <xdr:nvCxnSpPr>
        <xdr:cNvPr id="339" name="直線コネクタ 338"/>
        <xdr:cNvCxnSpPr/>
      </xdr:nvCxnSpPr>
      <xdr:spPr>
        <a:xfrm flipV="1">
          <a:off x="14592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340" name="楕円 339"/>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133350</xdr:rowOff>
    </xdr:to>
    <xdr:cxnSp macro="">
      <xdr:nvCxnSpPr>
        <xdr:cNvPr id="341" name="直線コネクタ 340"/>
        <xdr:cNvCxnSpPr/>
      </xdr:nvCxnSpPr>
      <xdr:spPr>
        <a:xfrm flipV="1">
          <a:off x="13703300" y="1024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342"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343"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344"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345" name="n_1mainValue【保健センター・保健所】&#10;有形固定資産減価償却率"/>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346" name="n_2mainValue【保健センター・保健所】&#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347" name="n_3mainValue【保健センター・保健所】&#10;有形固定資産減価償却率"/>
        <xdr:cNvSpPr txBox="1"/>
      </xdr:nvSpPr>
      <xdr:spPr>
        <a:xfrm>
          <a:off x="13500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8" name="直線コネクタ 3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9" name="テキスト ボックス 3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0" name="直線コネクタ 3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1" name="テキスト ボックス 3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2" name="直線コネクタ 3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3" name="テキスト ボックス 3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4" name="直線コネクタ 3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5" name="テキスト ボックス 3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369" name="直線コネクタ 368"/>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7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71" name="直線コネクタ 37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372"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373" name="直線コネクタ 372"/>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374"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375" name="フローチャート: 判断 374"/>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376" name="フローチャート: 判断 37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377" name="フローチャート: 判断 376"/>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378" name="フローチャート: 判断 377"/>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9" name="テキスト ボックス 3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0" name="テキスト ボックス 3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1" name="テキスト ボックス 3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2" name="テキスト ボックス 3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3" name="テキスト ボックス 3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384" name="楕円 383"/>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385"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386" name="楕円 38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387" name="直線コネクタ 386"/>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388" name="楕円 387"/>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96012</xdr:rowOff>
    </xdr:to>
    <xdr:cxnSp macro="">
      <xdr:nvCxnSpPr>
        <xdr:cNvPr id="389" name="直線コネクタ 388"/>
        <xdr:cNvCxnSpPr/>
      </xdr:nvCxnSpPr>
      <xdr:spPr>
        <a:xfrm flipV="1">
          <a:off x="20434300" y="1072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390" name="楕円 389"/>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96012</xdr:rowOff>
    </xdr:to>
    <xdr:cxnSp macro="">
      <xdr:nvCxnSpPr>
        <xdr:cNvPr id="391" name="直線コネクタ 390"/>
        <xdr:cNvCxnSpPr/>
      </xdr:nvCxnSpPr>
      <xdr:spPr>
        <a:xfrm>
          <a:off x="19545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392"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393"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394"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395"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396" name="n_2main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397" name="n_3main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23" name="直線コネクタ 422"/>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24"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25" name="直線コネクタ 424"/>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26"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27" name="直線コネクタ 426"/>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28"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29" name="フローチャート: 判断 4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30" name="フローチャート: 判断 42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431" name="フローチャート: 判断 430"/>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32" name="フローチャート: 判断 431"/>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54248</xdr:rowOff>
    </xdr:from>
    <xdr:to>
      <xdr:col>85</xdr:col>
      <xdr:colOff>177800</xdr:colOff>
      <xdr:row>80</xdr:row>
      <xdr:rowOff>155848</xdr:rowOff>
    </xdr:to>
    <xdr:sp macro="" textlink="">
      <xdr:nvSpPr>
        <xdr:cNvPr id="438" name="楕円 437"/>
        <xdr:cNvSpPr/>
      </xdr:nvSpPr>
      <xdr:spPr>
        <a:xfrm>
          <a:off x="16268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77125</xdr:rowOff>
    </xdr:from>
    <xdr:ext cx="405111" cy="259045"/>
    <xdr:sp macro="" textlink="">
      <xdr:nvSpPr>
        <xdr:cNvPr id="439" name="【消防施設】&#10;有形固定資産減価償却率該当値テキスト"/>
        <xdr:cNvSpPr txBox="1"/>
      </xdr:nvSpPr>
      <xdr:spPr>
        <a:xfrm>
          <a:off x="16357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440" name="楕円 439"/>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105048</xdr:rowOff>
    </xdr:from>
    <xdr:to>
      <xdr:col>85</xdr:col>
      <xdr:colOff>127000</xdr:colOff>
      <xdr:row>80</xdr:row>
      <xdr:rowOff>157299</xdr:rowOff>
    </xdr:to>
    <xdr:cxnSp macro="">
      <xdr:nvCxnSpPr>
        <xdr:cNvPr id="441" name="直線コネクタ 440"/>
        <xdr:cNvCxnSpPr/>
      </xdr:nvCxnSpPr>
      <xdr:spPr>
        <a:xfrm flipV="1">
          <a:off x="15481300" y="1382104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442" name="楕円 441"/>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81</xdr:row>
      <xdr:rowOff>38100</xdr:rowOff>
    </xdr:to>
    <xdr:cxnSp macro="">
      <xdr:nvCxnSpPr>
        <xdr:cNvPr id="443" name="直線コネクタ 442"/>
        <xdr:cNvCxnSpPr/>
      </xdr:nvCxnSpPr>
      <xdr:spPr>
        <a:xfrm flipV="1">
          <a:off x="14592300" y="138732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39551</xdr:rowOff>
    </xdr:from>
    <xdr:to>
      <xdr:col>72</xdr:col>
      <xdr:colOff>38100</xdr:colOff>
      <xdr:row>81</xdr:row>
      <xdr:rowOff>141151</xdr:rowOff>
    </xdr:to>
    <xdr:sp macro="" textlink="">
      <xdr:nvSpPr>
        <xdr:cNvPr id="444" name="楕円 443"/>
        <xdr:cNvSpPr/>
      </xdr:nvSpPr>
      <xdr:spPr>
        <a:xfrm>
          <a:off x="13652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90351</xdr:rowOff>
    </xdr:to>
    <xdr:cxnSp macro="">
      <xdr:nvCxnSpPr>
        <xdr:cNvPr id="445" name="直線コネクタ 444"/>
        <xdr:cNvCxnSpPr/>
      </xdr:nvCxnSpPr>
      <xdr:spPr>
        <a:xfrm flipV="1">
          <a:off x="13703300" y="139255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446"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447"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448"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449" name="n_1mainValue【消防施設】&#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450" name="n_2mainValue【消防施設】&#10;有形固定資産減価償却率"/>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132278</xdr:rowOff>
    </xdr:from>
    <xdr:ext cx="405111" cy="259045"/>
    <xdr:sp macro="" textlink="">
      <xdr:nvSpPr>
        <xdr:cNvPr id="451" name="n_3mainValue【消防施設】&#10;有形固定資産減価償却率"/>
        <xdr:cNvSpPr txBox="1"/>
      </xdr:nvSpPr>
      <xdr:spPr>
        <a:xfrm>
          <a:off x="13500744"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2" name="直線コネクタ 4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3" name="テキスト ボックス 4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4" name="直線コネクタ 4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5" name="テキスト ボックス 4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6" name="直線コネクタ 4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7" name="テキスト ボックス 4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8" name="直線コネクタ 4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9" name="テキスト ボックス 4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0" name="直線コネクタ 4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1" name="テキスト ボックス 4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73" name="直線コネクタ 472"/>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7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75" name="直線コネクタ 47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76"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77" name="直線コネクタ 47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478"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79" name="フローチャート: 判断 478"/>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80" name="フローチャート: 判断 479"/>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481" name="フローチャート: 判断 48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482" name="フローチャート: 判断 481"/>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3" name="テキスト ボックス 4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4" name="テキスト ボックス 4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5" name="テキスト ボックス 4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6" name="テキスト ボックス 4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7" name="テキスト ボックス 4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488" name="楕円 487"/>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489"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490" name="楕円 489"/>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491" name="直線コネクタ 490"/>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492" name="楕円 491"/>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493" name="直線コネクタ 492"/>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494" name="楕円 493"/>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495" name="直線コネクタ 494"/>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496"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497"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498"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499"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500"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501"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27" name="直線コネクタ 526"/>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28"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29" name="直線コネクタ 52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1" name="直線コネクタ 53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32"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33" name="フローチャート: 判断 532"/>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4" name="フローチャート: 判断 53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535" name="フローチャート: 判断 534"/>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36" name="フローチャート: 判断 535"/>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542" name="楕円 541"/>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543" name="【庁舎】&#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544" name="楕円 543"/>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102</xdr:row>
      <xdr:rowOff>92529</xdr:rowOff>
    </xdr:to>
    <xdr:cxnSp macro="">
      <xdr:nvCxnSpPr>
        <xdr:cNvPr id="545" name="直線コネクタ 544"/>
        <xdr:cNvCxnSpPr/>
      </xdr:nvCxnSpPr>
      <xdr:spPr>
        <a:xfrm flipV="1">
          <a:off x="15481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72752</xdr:rowOff>
    </xdr:from>
    <xdr:to>
      <xdr:col>76</xdr:col>
      <xdr:colOff>165100</xdr:colOff>
      <xdr:row>103</xdr:row>
      <xdr:rowOff>2902</xdr:rowOff>
    </xdr:to>
    <xdr:sp macro="" textlink="">
      <xdr:nvSpPr>
        <xdr:cNvPr id="546" name="楕円 545"/>
        <xdr:cNvSpPr/>
      </xdr:nvSpPr>
      <xdr:spPr>
        <a:xfrm>
          <a:off x="14541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123552</xdr:rowOff>
    </xdr:to>
    <xdr:cxnSp macro="">
      <xdr:nvCxnSpPr>
        <xdr:cNvPr id="547" name="直線コネクタ 546"/>
        <xdr:cNvCxnSpPr/>
      </xdr:nvCxnSpPr>
      <xdr:spPr>
        <a:xfrm flipV="1">
          <a:off x="14592300" y="175804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548" name="楕円 547"/>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123552</xdr:rowOff>
    </xdr:from>
    <xdr:to>
      <xdr:col>76</xdr:col>
      <xdr:colOff>114300</xdr:colOff>
      <xdr:row>102</xdr:row>
      <xdr:rowOff>156211</xdr:rowOff>
    </xdr:to>
    <xdr:cxnSp macro="">
      <xdr:nvCxnSpPr>
        <xdr:cNvPr id="549" name="直線コネクタ 548"/>
        <xdr:cNvCxnSpPr/>
      </xdr:nvCxnSpPr>
      <xdr:spPr>
        <a:xfrm flipV="1">
          <a:off x="13703300" y="176114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550"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551"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552"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159856</xdr:rowOff>
    </xdr:from>
    <xdr:ext cx="405111" cy="259045"/>
    <xdr:sp macro="" textlink="">
      <xdr:nvSpPr>
        <xdr:cNvPr id="553" name="n_1mainValue【庁舎】&#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19429</xdr:rowOff>
    </xdr:from>
    <xdr:ext cx="405111" cy="259045"/>
    <xdr:sp macro="" textlink="">
      <xdr:nvSpPr>
        <xdr:cNvPr id="554" name="n_2mainValue【庁舎】&#10;有形固定資産減価償却率"/>
        <xdr:cNvSpPr txBox="1"/>
      </xdr:nvSpPr>
      <xdr:spPr>
        <a:xfrm>
          <a:off x="14389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555" name="n_3mainValue【庁舎】&#10;有形固定資産減価償却率"/>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79" name="直線コネクタ 578"/>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80"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81" name="直線コネクタ 580"/>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82"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83" name="直線コネクタ 582"/>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584"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85" name="フローチャート: 判断 584"/>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86" name="フローチャート: 判断 585"/>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587" name="フローチャート: 判断 586"/>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588" name="フローチャート: 判断 587"/>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594" name="楕円 593"/>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595" name="【庁舎】&#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64770</xdr:rowOff>
    </xdr:from>
    <xdr:to>
      <xdr:col>112</xdr:col>
      <xdr:colOff>38100</xdr:colOff>
      <xdr:row>105</xdr:row>
      <xdr:rowOff>166370</xdr:rowOff>
    </xdr:to>
    <xdr:sp macro="" textlink="">
      <xdr:nvSpPr>
        <xdr:cNvPr id="596" name="楕円 595"/>
        <xdr:cNvSpPr/>
      </xdr:nvSpPr>
      <xdr:spPr>
        <a:xfrm>
          <a:off x="21272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115570</xdr:rowOff>
    </xdr:from>
    <xdr:to>
      <xdr:col>116</xdr:col>
      <xdr:colOff>63500</xdr:colOff>
      <xdr:row>105</xdr:row>
      <xdr:rowOff>118111</xdr:rowOff>
    </xdr:to>
    <xdr:cxnSp macro="">
      <xdr:nvCxnSpPr>
        <xdr:cNvPr id="597" name="直線コネクタ 596"/>
        <xdr:cNvCxnSpPr/>
      </xdr:nvCxnSpPr>
      <xdr:spPr>
        <a:xfrm>
          <a:off x="21323300" y="181178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73661</xdr:rowOff>
    </xdr:from>
    <xdr:to>
      <xdr:col>107</xdr:col>
      <xdr:colOff>101600</xdr:colOff>
      <xdr:row>106</xdr:row>
      <xdr:rowOff>3811</xdr:rowOff>
    </xdr:to>
    <xdr:sp macro="" textlink="">
      <xdr:nvSpPr>
        <xdr:cNvPr id="598" name="楕円 597"/>
        <xdr:cNvSpPr/>
      </xdr:nvSpPr>
      <xdr:spPr>
        <a:xfrm>
          <a:off x="20383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115570</xdr:rowOff>
    </xdr:from>
    <xdr:to>
      <xdr:col>111</xdr:col>
      <xdr:colOff>177800</xdr:colOff>
      <xdr:row>105</xdr:row>
      <xdr:rowOff>124461</xdr:rowOff>
    </xdr:to>
    <xdr:cxnSp macro="">
      <xdr:nvCxnSpPr>
        <xdr:cNvPr id="599" name="直線コネクタ 598"/>
        <xdr:cNvCxnSpPr/>
      </xdr:nvCxnSpPr>
      <xdr:spPr>
        <a:xfrm flipV="1">
          <a:off x="20434300" y="181178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76200</xdr:rowOff>
    </xdr:from>
    <xdr:to>
      <xdr:col>102</xdr:col>
      <xdr:colOff>165100</xdr:colOff>
      <xdr:row>106</xdr:row>
      <xdr:rowOff>6350</xdr:rowOff>
    </xdr:to>
    <xdr:sp macro="" textlink="">
      <xdr:nvSpPr>
        <xdr:cNvPr id="600" name="楕円 599"/>
        <xdr:cNvSpPr/>
      </xdr:nvSpPr>
      <xdr:spPr>
        <a:xfrm>
          <a:off x="19494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124461</xdr:rowOff>
    </xdr:from>
    <xdr:to>
      <xdr:col>107</xdr:col>
      <xdr:colOff>50800</xdr:colOff>
      <xdr:row>105</xdr:row>
      <xdr:rowOff>127000</xdr:rowOff>
    </xdr:to>
    <xdr:cxnSp macro="">
      <xdr:nvCxnSpPr>
        <xdr:cNvPr id="601" name="直線コネクタ 600"/>
        <xdr:cNvCxnSpPr/>
      </xdr:nvCxnSpPr>
      <xdr:spPr>
        <a:xfrm flipV="1">
          <a:off x="19545300" y="181267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602"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603"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604"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11447</xdr:rowOff>
    </xdr:from>
    <xdr:ext cx="469744" cy="259045"/>
    <xdr:sp macro="" textlink="">
      <xdr:nvSpPr>
        <xdr:cNvPr id="605" name="n_1mainValue【庁舎】&#10;一人当たり面積"/>
        <xdr:cNvSpPr txBox="1"/>
      </xdr:nvSpPr>
      <xdr:spPr>
        <a:xfrm>
          <a:off x="210757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20338</xdr:rowOff>
    </xdr:from>
    <xdr:ext cx="469744" cy="259045"/>
    <xdr:sp macro="" textlink="">
      <xdr:nvSpPr>
        <xdr:cNvPr id="606" name="n_2mainValue【庁舎】&#10;一人当たり面積"/>
        <xdr:cNvSpPr txBox="1"/>
      </xdr:nvSpPr>
      <xdr:spPr>
        <a:xfrm>
          <a:off x="20199427"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22877</xdr:rowOff>
    </xdr:from>
    <xdr:ext cx="469744" cy="259045"/>
    <xdr:sp macro="" textlink="">
      <xdr:nvSpPr>
        <xdr:cNvPr id="607" name="n_3mainValue【庁舎】&#10;一人当たり面積"/>
        <xdr:cNvSpPr txBox="1"/>
      </xdr:nvSpPr>
      <xdr:spPr>
        <a:xfrm>
          <a:off x="19310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図書館、体育館・プール施設については、有形固定資産減価償却率は類似団体より低い数値であるが、保健センター、消防施設、庁舎については、類似団体と比べ若干高い数値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を示している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。今日まで大規模な修繕工事等を実施してきていないため、検討していく段階にきているところである。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検討にあたっては、それぞれの施設の状況や規模を総合的に考慮し、住民サービスと財政規律のバランスがとれるようにする必要がある。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6213439</v>
      </c>
      <c r="BO4" s="461"/>
      <c r="BP4" s="461"/>
      <c r="BQ4" s="461"/>
      <c r="BR4" s="461"/>
      <c r="BS4" s="461"/>
      <c r="BT4" s="461"/>
      <c r="BU4" s="462"/>
      <c r="BV4" s="460">
        <v>7432661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4.2</v>
      </c>
      <c r="CU4" s="642"/>
      <c r="CV4" s="642"/>
      <c r="CW4" s="642"/>
      <c r="CX4" s="642"/>
      <c r="CY4" s="642"/>
      <c r="CZ4" s="642"/>
      <c r="DA4" s="643"/>
      <c r="DB4" s="641">
        <v>5.6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6013288</v>
      </c>
      <c r="BO5" s="466"/>
      <c r="BP5" s="466"/>
      <c r="BQ5" s="466"/>
      <c r="BR5" s="466"/>
      <c r="BS5" s="466"/>
      <c r="BT5" s="466"/>
      <c r="BU5" s="467"/>
      <c r="BV5" s="465">
        <v>7110159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v>
      </c>
      <c r="CU5" s="436"/>
      <c r="CV5" s="436"/>
      <c r="CW5" s="436"/>
      <c r="CX5" s="436"/>
      <c r="CY5" s="436"/>
      <c r="CZ5" s="436"/>
      <c r="DA5" s="437"/>
      <c r="DB5" s="435">
        <v>77.2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200151</v>
      </c>
      <c r="BO6" s="466"/>
      <c r="BP6" s="466"/>
      <c r="BQ6" s="466"/>
      <c r="BR6" s="466"/>
      <c r="BS6" s="466"/>
      <c r="BT6" s="466"/>
      <c r="BU6" s="467"/>
      <c r="BV6" s="465">
        <v>322502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86</v>
      </c>
      <c r="CU6" s="616"/>
      <c r="CV6" s="616"/>
      <c r="CW6" s="616"/>
      <c r="CX6" s="616"/>
      <c r="CY6" s="616"/>
      <c r="CZ6" s="616"/>
      <c r="DA6" s="617"/>
      <c r="DB6" s="615">
        <v>83.7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32004</v>
      </c>
      <c r="BO7" s="466"/>
      <c r="BP7" s="466"/>
      <c r="BQ7" s="466"/>
      <c r="BR7" s="466"/>
      <c r="BS7" s="466"/>
      <c r="BT7" s="466"/>
      <c r="BU7" s="467"/>
      <c r="BV7" s="465">
        <v>124605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3993713</v>
      </c>
      <c r="CU7" s="466"/>
      <c r="CV7" s="466"/>
      <c r="CW7" s="466"/>
      <c r="CX7" s="466"/>
      <c r="CY7" s="466"/>
      <c r="CZ7" s="466"/>
      <c r="DA7" s="467"/>
      <c r="DB7" s="465">
        <v>3504528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168147</v>
      </c>
      <c r="BO8" s="466"/>
      <c r="BP8" s="466"/>
      <c r="BQ8" s="466"/>
      <c r="BR8" s="466"/>
      <c r="BS8" s="466"/>
      <c r="BT8" s="466"/>
      <c r="BU8" s="467"/>
      <c r="BV8" s="465">
        <v>197897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0.97</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12434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-29750</v>
      </c>
      <c r="BO9" s="466"/>
      <c r="BP9" s="466"/>
      <c r="BQ9" s="466"/>
      <c r="BR9" s="466"/>
      <c r="BS9" s="466"/>
      <c r="BT9" s="466"/>
      <c r="BU9" s="467"/>
      <c r="BV9" s="465">
        <v>29836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10.1</v>
      </c>
      <c r="CU9" s="436"/>
      <c r="CV9" s="436"/>
      <c r="CW9" s="436"/>
      <c r="CX9" s="436"/>
      <c r="CY9" s="436"/>
      <c r="CZ9" s="436"/>
      <c r="DA9" s="437"/>
      <c r="DB9" s="435">
        <v>8.1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12916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104632</v>
      </c>
      <c r="BO10" s="466"/>
      <c r="BP10" s="466"/>
      <c r="BQ10" s="466"/>
      <c r="BR10" s="466"/>
      <c r="BS10" s="466"/>
      <c r="BT10" s="466"/>
      <c r="BU10" s="467"/>
      <c r="BV10" s="465">
        <v>718334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12149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116</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11930</v>
      </c>
      <c r="S13" s="569"/>
      <c r="T13" s="569"/>
      <c r="U13" s="569"/>
      <c r="V13" s="570"/>
      <c r="W13" s="556" t="s">
        <v>138</v>
      </c>
      <c r="X13" s="478"/>
      <c r="Y13" s="478"/>
      <c r="Z13" s="478"/>
      <c r="AA13" s="478"/>
      <c r="AB13" s="479"/>
      <c r="AC13" s="441">
        <v>459</v>
      </c>
      <c r="AD13" s="442"/>
      <c r="AE13" s="442"/>
      <c r="AF13" s="442"/>
      <c r="AG13" s="443"/>
      <c r="AH13" s="441">
        <v>504</v>
      </c>
      <c r="AI13" s="442"/>
      <c r="AJ13" s="442"/>
      <c r="AK13" s="442"/>
      <c r="AL13" s="444"/>
      <c r="AM13" s="534" t="s">
        <v>139</v>
      </c>
      <c r="AN13" s="439"/>
      <c r="AO13" s="439"/>
      <c r="AP13" s="439"/>
      <c r="AQ13" s="439"/>
      <c r="AR13" s="439"/>
      <c r="AS13" s="439"/>
      <c r="AT13" s="440"/>
      <c r="AU13" s="522" t="s">
        <v>109</v>
      </c>
      <c r="AV13" s="523"/>
      <c r="AW13" s="523"/>
      <c r="AX13" s="523"/>
      <c r="AY13" s="445" t="s">
        <v>140</v>
      </c>
      <c r="AZ13" s="446"/>
      <c r="BA13" s="446"/>
      <c r="BB13" s="446"/>
      <c r="BC13" s="446"/>
      <c r="BD13" s="446"/>
      <c r="BE13" s="446"/>
      <c r="BF13" s="446"/>
      <c r="BG13" s="446"/>
      <c r="BH13" s="446"/>
      <c r="BI13" s="446"/>
      <c r="BJ13" s="446"/>
      <c r="BK13" s="446"/>
      <c r="BL13" s="446"/>
      <c r="BM13" s="447"/>
      <c r="BN13" s="465">
        <v>74882</v>
      </c>
      <c r="BO13" s="466"/>
      <c r="BP13" s="466"/>
      <c r="BQ13" s="466"/>
      <c r="BR13" s="466"/>
      <c r="BS13" s="466"/>
      <c r="BT13" s="466"/>
      <c r="BU13" s="467"/>
      <c r="BV13" s="465">
        <v>748170</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11.2</v>
      </c>
      <c r="CU13" s="436"/>
      <c r="CV13" s="436"/>
      <c r="CW13" s="436"/>
      <c r="CX13" s="436"/>
      <c r="CY13" s="436"/>
      <c r="CZ13" s="436"/>
      <c r="DA13" s="437"/>
      <c r="DB13" s="435">
        <v>11.9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12118</v>
      </c>
      <c r="S14" s="569"/>
      <c r="T14" s="569"/>
      <c r="U14" s="569"/>
      <c r="V14" s="570"/>
      <c r="W14" s="571"/>
      <c r="X14" s="481"/>
      <c r="Y14" s="481"/>
      <c r="Z14" s="481"/>
      <c r="AA14" s="481"/>
      <c r="AB14" s="482"/>
      <c r="AC14" s="561">
        <v>6.6</v>
      </c>
      <c r="AD14" s="562"/>
      <c r="AE14" s="562"/>
      <c r="AF14" s="562"/>
      <c r="AG14" s="563"/>
      <c r="AH14" s="561">
        <v>6.9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12.9</v>
      </c>
      <c r="CU14" s="573"/>
      <c r="CV14" s="573"/>
      <c r="CW14" s="573"/>
      <c r="CX14" s="573"/>
      <c r="CY14" s="573"/>
      <c r="CZ14" s="573"/>
      <c r="DA14" s="574"/>
      <c r="DB14" s="572">
        <v>35.4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11973</v>
      </c>
      <c r="S15" s="569"/>
      <c r="T15" s="569"/>
      <c r="U15" s="569"/>
      <c r="V15" s="570"/>
      <c r="W15" s="556" t="s">
        <v>144</v>
      </c>
      <c r="X15" s="478"/>
      <c r="Y15" s="478"/>
      <c r="Z15" s="478"/>
      <c r="AA15" s="478"/>
      <c r="AB15" s="479"/>
      <c r="AC15" s="441">
        <v>3141</v>
      </c>
      <c r="AD15" s="442"/>
      <c r="AE15" s="442"/>
      <c r="AF15" s="442"/>
      <c r="AG15" s="443"/>
      <c r="AH15" s="441">
        <v>3558</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3065161</v>
      </c>
      <c r="BO15" s="461"/>
      <c r="BP15" s="461"/>
      <c r="BQ15" s="461"/>
      <c r="BR15" s="461"/>
      <c r="BS15" s="461"/>
      <c r="BT15" s="461"/>
      <c r="BU15" s="462"/>
      <c r="BV15" s="460">
        <v>2286144</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45.4</v>
      </c>
      <c r="AD16" s="562"/>
      <c r="AE16" s="562"/>
      <c r="AF16" s="562"/>
      <c r="AG16" s="563"/>
      <c r="AH16" s="561">
        <v>48.4</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2891114</v>
      </c>
      <c r="BO16" s="466"/>
      <c r="BP16" s="466"/>
      <c r="BQ16" s="466"/>
      <c r="BR16" s="466"/>
      <c r="BS16" s="466"/>
      <c r="BT16" s="466"/>
      <c r="BU16" s="467"/>
      <c r="BV16" s="465">
        <v>2465487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3321</v>
      </c>
      <c r="AD17" s="442"/>
      <c r="AE17" s="442"/>
      <c r="AF17" s="442"/>
      <c r="AG17" s="443"/>
      <c r="AH17" s="441">
        <v>3285</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3993713</v>
      </c>
      <c r="BO17" s="466"/>
      <c r="BP17" s="466"/>
      <c r="BQ17" s="466"/>
      <c r="BR17" s="466"/>
      <c r="BS17" s="466"/>
      <c r="BT17" s="466"/>
      <c r="BU17" s="467"/>
      <c r="BV17" s="465">
        <v>2957500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44.55</v>
      </c>
      <c r="M18" s="530"/>
      <c r="N18" s="530"/>
      <c r="O18" s="530"/>
      <c r="P18" s="530"/>
      <c r="Q18" s="530"/>
      <c r="R18" s="531"/>
      <c r="S18" s="531"/>
      <c r="T18" s="531"/>
      <c r="U18" s="531"/>
      <c r="V18" s="532"/>
      <c r="W18" s="546"/>
      <c r="X18" s="547"/>
      <c r="Y18" s="547"/>
      <c r="Z18" s="547"/>
      <c r="AA18" s="547"/>
      <c r="AB18" s="557"/>
      <c r="AC18" s="429">
        <v>48</v>
      </c>
      <c r="AD18" s="430"/>
      <c r="AE18" s="430"/>
      <c r="AF18" s="430"/>
      <c r="AG18" s="533"/>
      <c r="AH18" s="429">
        <v>44.7</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3564080</v>
      </c>
      <c r="BO18" s="466"/>
      <c r="BP18" s="466"/>
      <c r="BQ18" s="466"/>
      <c r="BR18" s="466"/>
      <c r="BS18" s="466"/>
      <c r="BT18" s="466"/>
      <c r="BU18" s="467"/>
      <c r="BV18" s="465">
        <v>3613399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279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4421892</v>
      </c>
      <c r="BO19" s="466"/>
      <c r="BP19" s="466"/>
      <c r="BQ19" s="466"/>
      <c r="BR19" s="466"/>
      <c r="BS19" s="466"/>
      <c r="BT19" s="466"/>
      <c r="BU19" s="467"/>
      <c r="BV19" s="465">
        <v>5722384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4266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4611697</v>
      </c>
      <c r="BO23" s="466"/>
      <c r="BP23" s="466"/>
      <c r="BQ23" s="466"/>
      <c r="BR23" s="466"/>
      <c r="BS23" s="466"/>
      <c r="BT23" s="466"/>
      <c r="BU23" s="467"/>
      <c r="BV23" s="465">
        <v>4824737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7000</v>
      </c>
      <c r="R24" s="442"/>
      <c r="S24" s="442"/>
      <c r="T24" s="442"/>
      <c r="U24" s="442"/>
      <c r="V24" s="443"/>
      <c r="W24" s="507"/>
      <c r="X24" s="498"/>
      <c r="Y24" s="499"/>
      <c r="Z24" s="438" t="s">
        <v>168</v>
      </c>
      <c r="AA24" s="439"/>
      <c r="AB24" s="439"/>
      <c r="AC24" s="439"/>
      <c r="AD24" s="439"/>
      <c r="AE24" s="439"/>
      <c r="AF24" s="439"/>
      <c r="AG24" s="440"/>
      <c r="AH24" s="441">
        <v>115</v>
      </c>
      <c r="AI24" s="442"/>
      <c r="AJ24" s="442"/>
      <c r="AK24" s="442"/>
      <c r="AL24" s="443"/>
      <c r="AM24" s="441">
        <v>343735</v>
      </c>
      <c r="AN24" s="442"/>
      <c r="AO24" s="442"/>
      <c r="AP24" s="442"/>
      <c r="AQ24" s="442"/>
      <c r="AR24" s="443"/>
      <c r="AS24" s="441">
        <v>2989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2824439</v>
      </c>
      <c r="BO24" s="466"/>
      <c r="BP24" s="466"/>
      <c r="BQ24" s="466"/>
      <c r="BR24" s="466"/>
      <c r="BS24" s="466"/>
      <c r="BT24" s="466"/>
      <c r="BU24" s="467"/>
      <c r="BV24" s="465">
        <v>2999102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6010</v>
      </c>
      <c r="R25" s="442"/>
      <c r="S25" s="442"/>
      <c r="T25" s="442"/>
      <c r="U25" s="442"/>
      <c r="V25" s="443"/>
      <c r="W25" s="507"/>
      <c r="X25" s="498"/>
      <c r="Y25" s="499"/>
      <c r="Z25" s="438" t="s">
        <v>171</v>
      </c>
      <c r="AA25" s="439"/>
      <c r="AB25" s="439"/>
      <c r="AC25" s="439"/>
      <c r="AD25" s="439"/>
      <c r="AE25" s="439"/>
      <c r="AF25" s="439"/>
      <c r="AG25" s="440"/>
      <c r="AH25" s="441" t="s">
        <v>136</v>
      </c>
      <c r="AI25" s="442"/>
      <c r="AJ25" s="442"/>
      <c r="AK25" s="442"/>
      <c r="AL25" s="443"/>
      <c r="AM25" s="441" t="s">
        <v>128</v>
      </c>
      <c r="AN25" s="442"/>
      <c r="AO25" s="442"/>
      <c r="AP25" s="442"/>
      <c r="AQ25" s="442"/>
      <c r="AR25" s="443"/>
      <c r="AS25" s="441" t="s">
        <v>136</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1882362</v>
      </c>
      <c r="BO25" s="461"/>
      <c r="BP25" s="461"/>
      <c r="BQ25" s="461"/>
      <c r="BR25" s="461"/>
      <c r="BS25" s="461"/>
      <c r="BT25" s="461"/>
      <c r="BU25" s="462"/>
      <c r="BV25" s="460">
        <v>1171224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5630</v>
      </c>
      <c r="R26" s="442"/>
      <c r="S26" s="442"/>
      <c r="T26" s="442"/>
      <c r="U26" s="442"/>
      <c r="V26" s="443"/>
      <c r="W26" s="507"/>
      <c r="X26" s="498"/>
      <c r="Y26" s="499"/>
      <c r="Z26" s="438" t="s">
        <v>174</v>
      </c>
      <c r="AA26" s="520"/>
      <c r="AB26" s="520"/>
      <c r="AC26" s="520"/>
      <c r="AD26" s="520"/>
      <c r="AE26" s="520"/>
      <c r="AF26" s="520"/>
      <c r="AG26" s="521"/>
      <c r="AH26" s="441">
        <v>4</v>
      </c>
      <c r="AI26" s="442"/>
      <c r="AJ26" s="442"/>
      <c r="AK26" s="442"/>
      <c r="AL26" s="443"/>
      <c r="AM26" s="441">
        <v>12080</v>
      </c>
      <c r="AN26" s="442"/>
      <c r="AO26" s="442"/>
      <c r="AP26" s="442"/>
      <c r="AQ26" s="442"/>
      <c r="AR26" s="443"/>
      <c r="AS26" s="441">
        <v>3020</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3010</v>
      </c>
      <c r="R27" s="442"/>
      <c r="S27" s="442"/>
      <c r="T27" s="442"/>
      <c r="U27" s="442"/>
      <c r="V27" s="443"/>
      <c r="W27" s="507"/>
      <c r="X27" s="498"/>
      <c r="Y27" s="499"/>
      <c r="Z27" s="438" t="s">
        <v>177</v>
      </c>
      <c r="AA27" s="439"/>
      <c r="AB27" s="439"/>
      <c r="AC27" s="439"/>
      <c r="AD27" s="439"/>
      <c r="AE27" s="439"/>
      <c r="AF27" s="439"/>
      <c r="AG27" s="440"/>
      <c r="AH27" s="441">
        <v>20</v>
      </c>
      <c r="AI27" s="442"/>
      <c r="AJ27" s="442"/>
      <c r="AK27" s="442"/>
      <c r="AL27" s="443"/>
      <c r="AM27" s="441">
        <v>63764</v>
      </c>
      <c r="AN27" s="442"/>
      <c r="AO27" s="442"/>
      <c r="AP27" s="442"/>
      <c r="AQ27" s="442"/>
      <c r="AR27" s="443"/>
      <c r="AS27" s="441">
        <v>3188</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249501</v>
      </c>
      <c r="BO27" s="469"/>
      <c r="BP27" s="469"/>
      <c r="BQ27" s="469"/>
      <c r="BR27" s="469"/>
      <c r="BS27" s="469"/>
      <c r="BT27" s="469"/>
      <c r="BU27" s="470"/>
      <c r="BV27" s="468">
        <v>82866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2260</v>
      </c>
      <c r="R28" s="442"/>
      <c r="S28" s="442"/>
      <c r="T28" s="442"/>
      <c r="U28" s="442"/>
      <c r="V28" s="443"/>
      <c r="W28" s="507"/>
      <c r="X28" s="498"/>
      <c r="Y28" s="499"/>
      <c r="Z28" s="438" t="s">
        <v>180</v>
      </c>
      <c r="AA28" s="439"/>
      <c r="AB28" s="439"/>
      <c r="AC28" s="439"/>
      <c r="AD28" s="439"/>
      <c r="AE28" s="439"/>
      <c r="AF28" s="439"/>
      <c r="AG28" s="440"/>
      <c r="AH28" s="441" t="s">
        <v>136</v>
      </c>
      <c r="AI28" s="442"/>
      <c r="AJ28" s="442"/>
      <c r="AK28" s="442"/>
      <c r="AL28" s="443"/>
      <c r="AM28" s="441" t="s">
        <v>128</v>
      </c>
      <c r="AN28" s="442"/>
      <c r="AO28" s="442"/>
      <c r="AP28" s="442"/>
      <c r="AQ28" s="442"/>
      <c r="AR28" s="443"/>
      <c r="AS28" s="441" t="s">
        <v>128</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1131375</v>
      </c>
      <c r="BO28" s="461"/>
      <c r="BP28" s="461"/>
      <c r="BQ28" s="461"/>
      <c r="BR28" s="461"/>
      <c r="BS28" s="461"/>
      <c r="BT28" s="461"/>
      <c r="BU28" s="462"/>
      <c r="BV28" s="460">
        <v>1026743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10</v>
      </c>
      <c r="M29" s="442"/>
      <c r="N29" s="442"/>
      <c r="O29" s="442"/>
      <c r="P29" s="443"/>
      <c r="Q29" s="441">
        <v>2010</v>
      </c>
      <c r="R29" s="442"/>
      <c r="S29" s="442"/>
      <c r="T29" s="442"/>
      <c r="U29" s="442"/>
      <c r="V29" s="443"/>
      <c r="W29" s="508"/>
      <c r="X29" s="509"/>
      <c r="Y29" s="510"/>
      <c r="Z29" s="438" t="s">
        <v>183</v>
      </c>
      <c r="AA29" s="439"/>
      <c r="AB29" s="439"/>
      <c r="AC29" s="439"/>
      <c r="AD29" s="439"/>
      <c r="AE29" s="439"/>
      <c r="AF29" s="439"/>
      <c r="AG29" s="440"/>
      <c r="AH29" s="441">
        <v>135</v>
      </c>
      <c r="AI29" s="442"/>
      <c r="AJ29" s="442"/>
      <c r="AK29" s="442"/>
      <c r="AL29" s="443"/>
      <c r="AM29" s="441">
        <v>407499</v>
      </c>
      <c r="AN29" s="442"/>
      <c r="AO29" s="442"/>
      <c r="AP29" s="442"/>
      <c r="AQ29" s="442"/>
      <c r="AR29" s="443"/>
      <c r="AS29" s="441">
        <v>3019</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517653</v>
      </c>
      <c r="BO29" s="466"/>
      <c r="BP29" s="466"/>
      <c r="BQ29" s="466"/>
      <c r="BR29" s="466"/>
      <c r="BS29" s="466"/>
      <c r="BT29" s="466"/>
      <c r="BU29" s="467"/>
      <c r="BV29" s="465">
        <v>517172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1402574</v>
      </c>
      <c r="BO30" s="469"/>
      <c r="BP30" s="469"/>
      <c r="BQ30" s="469"/>
      <c r="BR30" s="469"/>
      <c r="BS30" s="469"/>
      <c r="BT30" s="469"/>
      <c r="BU30" s="470"/>
      <c r="BV30" s="468">
        <v>1361526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滋賀県市町村職員退職手当組合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竜王町地域振興事業団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国民健康保険事業特別会計（施設勘定）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滋賀県市町村交通災害共済組合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みらいパーク竜王</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八日市布引ライフ組合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滋賀県市町村議会議員公務災害補償等組合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中部清掃組合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東近江行政組合（一般会計）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東近江行政組合（救急医療特別会計）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滋賀県市町村職員研修センター</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滋賀県後期高齢者医療広域連合（一般会計）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滋賀県後期高齢者医療広域連合（後期高齢者医療特別会計）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6M1VKlCVr+WQhO+cd6QcL0ID2CB6yu5/8SgCVjFO50be21qpvJv/PXFgAGmTnJoyeYk0UPgZj6UPnUNAf0+TA==" saltValue="QX6GSpSU5TgW7I/1Cr1J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3720003</v>
      </c>
      <c r="S5" s="727"/>
      <c r="T5" s="727"/>
      <c r="U5" s="727"/>
      <c r="V5" s="727"/>
      <c r="W5" s="727"/>
      <c r="X5" s="727"/>
      <c r="Y5" s="773"/>
      <c r="Z5" s="791">
        <v>59.9</v>
      </c>
      <c r="AA5" s="791"/>
      <c r="AB5" s="791"/>
      <c r="AC5" s="791"/>
      <c r="AD5" s="792">
        <v>3720003</v>
      </c>
      <c r="AE5" s="792"/>
      <c r="AF5" s="792"/>
      <c r="AG5" s="792"/>
      <c r="AH5" s="792"/>
      <c r="AI5" s="792"/>
      <c r="AJ5" s="792"/>
      <c r="AK5" s="792"/>
      <c r="AL5" s="774">
        <v>89.7</v>
      </c>
      <c r="AM5" s="743"/>
      <c r="AN5" s="743"/>
      <c r="AO5" s="775"/>
      <c r="AP5" s="760" t="s">
        <v>223</v>
      </c>
      <c r="AQ5" s="761"/>
      <c r="AR5" s="761"/>
      <c r="AS5" s="761"/>
      <c r="AT5" s="761"/>
      <c r="AU5" s="761"/>
      <c r="AV5" s="761"/>
      <c r="AW5" s="761"/>
      <c r="AX5" s="761"/>
      <c r="AY5" s="761"/>
      <c r="AZ5" s="761"/>
      <c r="BA5" s="761"/>
      <c r="BB5" s="761"/>
      <c r="BC5" s="761"/>
      <c r="BD5" s="761"/>
      <c r="BE5" s="761"/>
      <c r="BF5" s="762"/>
      <c r="BG5" s="661">
        <v>3720003</v>
      </c>
      <c r="BH5" s="664"/>
      <c r="BI5" s="664"/>
      <c r="BJ5" s="664"/>
      <c r="BK5" s="664"/>
      <c r="BL5" s="664"/>
      <c r="BM5" s="664"/>
      <c r="BN5" s="665"/>
      <c r="BO5" s="723">
        <v>100</v>
      </c>
      <c r="BP5" s="723"/>
      <c r="BQ5" s="723"/>
      <c r="BR5" s="723"/>
      <c r="BS5" s="724">
        <v>146886</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49392</v>
      </c>
      <c r="S6" s="664"/>
      <c r="T6" s="664"/>
      <c r="U6" s="664"/>
      <c r="V6" s="664"/>
      <c r="W6" s="664"/>
      <c r="X6" s="664"/>
      <c r="Y6" s="665"/>
      <c r="Z6" s="723">
        <v>0.8</v>
      </c>
      <c r="AA6" s="723"/>
      <c r="AB6" s="723"/>
      <c r="AC6" s="723"/>
      <c r="AD6" s="724">
        <v>49392</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3720003</v>
      </c>
      <c r="BH6" s="664"/>
      <c r="BI6" s="664"/>
      <c r="BJ6" s="664"/>
      <c r="BK6" s="664"/>
      <c r="BL6" s="664"/>
      <c r="BM6" s="664"/>
      <c r="BN6" s="665"/>
      <c r="BO6" s="723">
        <v>100</v>
      </c>
      <c r="BP6" s="723"/>
      <c r="BQ6" s="723"/>
      <c r="BR6" s="723"/>
      <c r="BS6" s="724">
        <v>146886</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74408</v>
      </c>
      <c r="CS6" s="664"/>
      <c r="CT6" s="664"/>
      <c r="CU6" s="664"/>
      <c r="CV6" s="664"/>
      <c r="CW6" s="664"/>
      <c r="CX6" s="664"/>
      <c r="CY6" s="665"/>
      <c r="CZ6" s="774">
        <v>1.2</v>
      </c>
      <c r="DA6" s="743"/>
      <c r="DB6" s="743"/>
      <c r="DC6" s="777"/>
      <c r="DD6" s="669" t="s">
        <v>128</v>
      </c>
      <c r="DE6" s="664"/>
      <c r="DF6" s="664"/>
      <c r="DG6" s="664"/>
      <c r="DH6" s="664"/>
      <c r="DI6" s="664"/>
      <c r="DJ6" s="664"/>
      <c r="DK6" s="664"/>
      <c r="DL6" s="664"/>
      <c r="DM6" s="664"/>
      <c r="DN6" s="664"/>
      <c r="DO6" s="664"/>
      <c r="DP6" s="665"/>
      <c r="DQ6" s="669">
        <v>74408</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3321</v>
      </c>
      <c r="S7" s="664"/>
      <c r="T7" s="664"/>
      <c r="U7" s="664"/>
      <c r="V7" s="664"/>
      <c r="W7" s="664"/>
      <c r="X7" s="664"/>
      <c r="Y7" s="665"/>
      <c r="Z7" s="723">
        <v>0.1</v>
      </c>
      <c r="AA7" s="723"/>
      <c r="AB7" s="723"/>
      <c r="AC7" s="723"/>
      <c r="AD7" s="724">
        <v>3321</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1925753</v>
      </c>
      <c r="BH7" s="664"/>
      <c r="BI7" s="664"/>
      <c r="BJ7" s="664"/>
      <c r="BK7" s="664"/>
      <c r="BL7" s="664"/>
      <c r="BM7" s="664"/>
      <c r="BN7" s="665"/>
      <c r="BO7" s="723">
        <v>51.8</v>
      </c>
      <c r="BP7" s="723"/>
      <c r="BQ7" s="723"/>
      <c r="BR7" s="723"/>
      <c r="BS7" s="724">
        <v>146886</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981016</v>
      </c>
      <c r="CS7" s="664"/>
      <c r="CT7" s="664"/>
      <c r="CU7" s="664"/>
      <c r="CV7" s="664"/>
      <c r="CW7" s="664"/>
      <c r="CX7" s="664"/>
      <c r="CY7" s="665"/>
      <c r="CZ7" s="723">
        <v>16.3</v>
      </c>
      <c r="DA7" s="723"/>
      <c r="DB7" s="723"/>
      <c r="DC7" s="723"/>
      <c r="DD7" s="669">
        <v>33538</v>
      </c>
      <c r="DE7" s="664"/>
      <c r="DF7" s="664"/>
      <c r="DG7" s="664"/>
      <c r="DH7" s="664"/>
      <c r="DI7" s="664"/>
      <c r="DJ7" s="664"/>
      <c r="DK7" s="664"/>
      <c r="DL7" s="664"/>
      <c r="DM7" s="664"/>
      <c r="DN7" s="664"/>
      <c r="DO7" s="664"/>
      <c r="DP7" s="665"/>
      <c r="DQ7" s="669">
        <v>750310</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6533</v>
      </c>
      <c r="S8" s="664"/>
      <c r="T8" s="664"/>
      <c r="U8" s="664"/>
      <c r="V8" s="664"/>
      <c r="W8" s="664"/>
      <c r="X8" s="664"/>
      <c r="Y8" s="665"/>
      <c r="Z8" s="723">
        <v>0.1</v>
      </c>
      <c r="AA8" s="723"/>
      <c r="AB8" s="723"/>
      <c r="AC8" s="723"/>
      <c r="AD8" s="724">
        <v>6533</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22297</v>
      </c>
      <c r="BH8" s="664"/>
      <c r="BI8" s="664"/>
      <c r="BJ8" s="664"/>
      <c r="BK8" s="664"/>
      <c r="BL8" s="664"/>
      <c r="BM8" s="664"/>
      <c r="BN8" s="665"/>
      <c r="BO8" s="723">
        <v>0.6</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1625029</v>
      </c>
      <c r="CS8" s="664"/>
      <c r="CT8" s="664"/>
      <c r="CU8" s="664"/>
      <c r="CV8" s="664"/>
      <c r="CW8" s="664"/>
      <c r="CX8" s="664"/>
      <c r="CY8" s="665"/>
      <c r="CZ8" s="723">
        <v>27</v>
      </c>
      <c r="DA8" s="723"/>
      <c r="DB8" s="723"/>
      <c r="DC8" s="723"/>
      <c r="DD8" s="669">
        <v>2942</v>
      </c>
      <c r="DE8" s="664"/>
      <c r="DF8" s="664"/>
      <c r="DG8" s="664"/>
      <c r="DH8" s="664"/>
      <c r="DI8" s="664"/>
      <c r="DJ8" s="664"/>
      <c r="DK8" s="664"/>
      <c r="DL8" s="664"/>
      <c r="DM8" s="664"/>
      <c r="DN8" s="664"/>
      <c r="DO8" s="664"/>
      <c r="DP8" s="665"/>
      <c r="DQ8" s="669">
        <v>882724</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6021</v>
      </c>
      <c r="S9" s="664"/>
      <c r="T9" s="664"/>
      <c r="U9" s="664"/>
      <c r="V9" s="664"/>
      <c r="W9" s="664"/>
      <c r="X9" s="664"/>
      <c r="Y9" s="665"/>
      <c r="Z9" s="723">
        <v>0.1</v>
      </c>
      <c r="AA9" s="723"/>
      <c r="AB9" s="723"/>
      <c r="AC9" s="723"/>
      <c r="AD9" s="724">
        <v>6021</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657484</v>
      </c>
      <c r="BH9" s="664"/>
      <c r="BI9" s="664"/>
      <c r="BJ9" s="664"/>
      <c r="BK9" s="664"/>
      <c r="BL9" s="664"/>
      <c r="BM9" s="664"/>
      <c r="BN9" s="665"/>
      <c r="BO9" s="723">
        <v>17.7</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480942</v>
      </c>
      <c r="CS9" s="664"/>
      <c r="CT9" s="664"/>
      <c r="CU9" s="664"/>
      <c r="CV9" s="664"/>
      <c r="CW9" s="664"/>
      <c r="CX9" s="664"/>
      <c r="CY9" s="665"/>
      <c r="CZ9" s="723">
        <v>8</v>
      </c>
      <c r="DA9" s="723"/>
      <c r="DB9" s="723"/>
      <c r="DC9" s="723"/>
      <c r="DD9" s="669">
        <v>5004</v>
      </c>
      <c r="DE9" s="664"/>
      <c r="DF9" s="664"/>
      <c r="DG9" s="664"/>
      <c r="DH9" s="664"/>
      <c r="DI9" s="664"/>
      <c r="DJ9" s="664"/>
      <c r="DK9" s="664"/>
      <c r="DL9" s="664"/>
      <c r="DM9" s="664"/>
      <c r="DN9" s="664"/>
      <c r="DO9" s="664"/>
      <c r="DP9" s="665"/>
      <c r="DQ9" s="669">
        <v>405110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82082</v>
      </c>
      <c r="BH10" s="664"/>
      <c r="BI10" s="664"/>
      <c r="BJ10" s="664"/>
      <c r="BK10" s="664"/>
      <c r="BL10" s="664"/>
      <c r="BM10" s="664"/>
      <c r="BN10" s="665"/>
      <c r="BO10" s="723">
        <v>2.2000000000000002</v>
      </c>
      <c r="BP10" s="723"/>
      <c r="BQ10" s="723"/>
      <c r="BR10" s="723"/>
      <c r="BS10" s="669" t="s">
        <v>128</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11815</v>
      </c>
      <c r="CS10" s="664"/>
      <c r="CT10" s="664"/>
      <c r="CU10" s="664"/>
      <c r="CV10" s="664"/>
      <c r="CW10" s="664"/>
      <c r="CX10" s="664"/>
      <c r="CY10" s="665"/>
      <c r="CZ10" s="723">
        <v>0.2</v>
      </c>
      <c r="DA10" s="723"/>
      <c r="DB10" s="723"/>
      <c r="DC10" s="723"/>
      <c r="DD10" s="669" t="s">
        <v>128</v>
      </c>
      <c r="DE10" s="664"/>
      <c r="DF10" s="664"/>
      <c r="DG10" s="664"/>
      <c r="DH10" s="664"/>
      <c r="DI10" s="664"/>
      <c r="DJ10" s="664"/>
      <c r="DK10" s="664"/>
      <c r="DL10" s="664"/>
      <c r="DM10" s="664"/>
      <c r="DN10" s="664"/>
      <c r="DO10" s="664"/>
      <c r="DP10" s="665"/>
      <c r="DQ10" s="669">
        <v>11718</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1163890</v>
      </c>
      <c r="BH11" s="664"/>
      <c r="BI11" s="664"/>
      <c r="BJ11" s="664"/>
      <c r="BK11" s="664"/>
      <c r="BL11" s="664"/>
      <c r="BM11" s="664"/>
      <c r="BN11" s="665"/>
      <c r="BO11" s="723">
        <v>31.3</v>
      </c>
      <c r="BP11" s="723"/>
      <c r="BQ11" s="723"/>
      <c r="BR11" s="723"/>
      <c r="BS11" s="669">
        <v>146886</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353315</v>
      </c>
      <c r="CS11" s="664"/>
      <c r="CT11" s="664"/>
      <c r="CU11" s="664"/>
      <c r="CV11" s="664"/>
      <c r="CW11" s="664"/>
      <c r="CX11" s="664"/>
      <c r="CY11" s="665"/>
      <c r="CZ11" s="723">
        <v>5.9</v>
      </c>
      <c r="DA11" s="723"/>
      <c r="DB11" s="723"/>
      <c r="DC11" s="723"/>
      <c r="DD11" s="669">
        <v>67121</v>
      </c>
      <c r="DE11" s="664"/>
      <c r="DF11" s="664"/>
      <c r="DG11" s="664"/>
      <c r="DH11" s="664"/>
      <c r="DI11" s="664"/>
      <c r="DJ11" s="664"/>
      <c r="DK11" s="664"/>
      <c r="DL11" s="664"/>
      <c r="DM11" s="664"/>
      <c r="DN11" s="664"/>
      <c r="DO11" s="664"/>
      <c r="DP11" s="665"/>
      <c r="DQ11" s="669">
        <v>132472</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301412</v>
      </c>
      <c r="S12" s="664"/>
      <c r="T12" s="664"/>
      <c r="U12" s="664"/>
      <c r="V12" s="664"/>
      <c r="W12" s="664"/>
      <c r="X12" s="664"/>
      <c r="Y12" s="665"/>
      <c r="Z12" s="723">
        <v>4.9000000000000004</v>
      </c>
      <c r="AA12" s="723"/>
      <c r="AB12" s="723"/>
      <c r="AC12" s="723"/>
      <c r="AD12" s="724">
        <v>301412</v>
      </c>
      <c r="AE12" s="724"/>
      <c r="AF12" s="724"/>
      <c r="AG12" s="724"/>
      <c r="AH12" s="724"/>
      <c r="AI12" s="724"/>
      <c r="AJ12" s="724"/>
      <c r="AK12" s="724"/>
      <c r="AL12" s="666">
        <v>7.3</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1614903</v>
      </c>
      <c r="BH12" s="664"/>
      <c r="BI12" s="664"/>
      <c r="BJ12" s="664"/>
      <c r="BK12" s="664"/>
      <c r="BL12" s="664"/>
      <c r="BM12" s="664"/>
      <c r="BN12" s="665"/>
      <c r="BO12" s="723">
        <v>43.4</v>
      </c>
      <c r="BP12" s="723"/>
      <c r="BQ12" s="723"/>
      <c r="BR12" s="723"/>
      <c r="BS12" s="669" t="s">
        <v>128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92281</v>
      </c>
      <c r="CS12" s="664"/>
      <c r="CT12" s="664"/>
      <c r="CU12" s="664"/>
      <c r="CV12" s="664"/>
      <c r="CW12" s="664"/>
      <c r="CX12" s="664"/>
      <c r="CY12" s="665"/>
      <c r="CZ12" s="723">
        <v>1.5</v>
      </c>
      <c r="DA12" s="723"/>
      <c r="DB12" s="723"/>
      <c r="DC12" s="723"/>
      <c r="DD12" s="669" t="s">
        <v>128</v>
      </c>
      <c r="DE12" s="664"/>
      <c r="DF12" s="664"/>
      <c r="DG12" s="664"/>
      <c r="DH12" s="664"/>
      <c r="DI12" s="664"/>
      <c r="DJ12" s="664"/>
      <c r="DK12" s="664"/>
      <c r="DL12" s="664"/>
      <c r="DM12" s="664"/>
      <c r="DN12" s="664"/>
      <c r="DO12" s="664"/>
      <c r="DP12" s="665"/>
      <c r="DQ12" s="669">
        <v>75531</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18743</v>
      </c>
      <c r="S13" s="664"/>
      <c r="T13" s="664"/>
      <c r="U13" s="664"/>
      <c r="V13" s="664"/>
      <c r="W13" s="664"/>
      <c r="X13" s="664"/>
      <c r="Y13" s="665"/>
      <c r="Z13" s="723">
        <v>0.3</v>
      </c>
      <c r="AA13" s="723"/>
      <c r="AB13" s="723"/>
      <c r="AC13" s="723"/>
      <c r="AD13" s="724">
        <v>18743</v>
      </c>
      <c r="AE13" s="724"/>
      <c r="AF13" s="724"/>
      <c r="AG13" s="724"/>
      <c r="AH13" s="724"/>
      <c r="AI13" s="724"/>
      <c r="AJ13" s="724"/>
      <c r="AK13" s="724"/>
      <c r="AL13" s="666">
        <v>0.5</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1614700</v>
      </c>
      <c r="BH13" s="664"/>
      <c r="BI13" s="664"/>
      <c r="BJ13" s="664"/>
      <c r="BK13" s="664"/>
      <c r="BL13" s="664"/>
      <c r="BM13" s="664"/>
      <c r="BN13" s="665"/>
      <c r="BO13" s="723">
        <v>43.4</v>
      </c>
      <c r="BP13" s="723"/>
      <c r="BQ13" s="723"/>
      <c r="BR13" s="723"/>
      <c r="BS13" s="669" t="s">
        <v>235</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943354</v>
      </c>
      <c r="CS13" s="664"/>
      <c r="CT13" s="664"/>
      <c r="CU13" s="664"/>
      <c r="CV13" s="664"/>
      <c r="CW13" s="664"/>
      <c r="CX13" s="664"/>
      <c r="CY13" s="665"/>
      <c r="CZ13" s="723">
        <v>15.7</v>
      </c>
      <c r="DA13" s="723"/>
      <c r="DB13" s="723"/>
      <c r="DC13" s="723"/>
      <c r="DD13" s="669">
        <v>338935</v>
      </c>
      <c r="DE13" s="664"/>
      <c r="DF13" s="664"/>
      <c r="DG13" s="664"/>
      <c r="DH13" s="664"/>
      <c r="DI13" s="664"/>
      <c r="DJ13" s="664"/>
      <c r="DK13" s="664"/>
      <c r="DL13" s="664"/>
      <c r="DM13" s="664"/>
      <c r="DN13" s="664"/>
      <c r="DO13" s="664"/>
      <c r="DP13" s="665"/>
      <c r="DQ13" s="669">
        <v>606347</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128</v>
      </c>
      <c r="AE14" s="724"/>
      <c r="AF14" s="724"/>
      <c r="AG14" s="724"/>
      <c r="AH14" s="724"/>
      <c r="AI14" s="724"/>
      <c r="AJ14" s="724"/>
      <c r="AK14" s="724"/>
      <c r="AL14" s="666" t="s">
        <v>128</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46916</v>
      </c>
      <c r="BH14" s="664"/>
      <c r="BI14" s="664"/>
      <c r="BJ14" s="664"/>
      <c r="BK14" s="664"/>
      <c r="BL14" s="664"/>
      <c r="BM14" s="664"/>
      <c r="BN14" s="665"/>
      <c r="BO14" s="723">
        <v>1.3</v>
      </c>
      <c r="BP14" s="723"/>
      <c r="BQ14" s="723"/>
      <c r="BR14" s="723"/>
      <c r="BS14" s="669" t="s">
        <v>128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252699</v>
      </c>
      <c r="CS14" s="664"/>
      <c r="CT14" s="664"/>
      <c r="CU14" s="664"/>
      <c r="CV14" s="664"/>
      <c r="CW14" s="664"/>
      <c r="CX14" s="664"/>
      <c r="CY14" s="665"/>
      <c r="CZ14" s="723">
        <v>4.2</v>
      </c>
      <c r="DA14" s="723"/>
      <c r="DB14" s="723"/>
      <c r="DC14" s="723"/>
      <c r="DD14" s="669">
        <v>8338</v>
      </c>
      <c r="DE14" s="664"/>
      <c r="DF14" s="664"/>
      <c r="DG14" s="664"/>
      <c r="DH14" s="664"/>
      <c r="DI14" s="664"/>
      <c r="DJ14" s="664"/>
      <c r="DK14" s="664"/>
      <c r="DL14" s="664"/>
      <c r="DM14" s="664"/>
      <c r="DN14" s="664"/>
      <c r="DO14" s="664"/>
      <c r="DP14" s="665"/>
      <c r="DQ14" s="669">
        <v>228031</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19957</v>
      </c>
      <c r="S15" s="664"/>
      <c r="T15" s="664"/>
      <c r="U15" s="664"/>
      <c r="V15" s="664"/>
      <c r="W15" s="664"/>
      <c r="X15" s="664"/>
      <c r="Y15" s="665"/>
      <c r="Z15" s="723">
        <v>0.3</v>
      </c>
      <c r="AA15" s="723"/>
      <c r="AB15" s="723"/>
      <c r="AC15" s="723"/>
      <c r="AD15" s="724">
        <v>19957</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132431</v>
      </c>
      <c r="BH15" s="664"/>
      <c r="BI15" s="664"/>
      <c r="BJ15" s="664"/>
      <c r="BK15" s="664"/>
      <c r="BL15" s="664"/>
      <c r="BM15" s="664"/>
      <c r="BN15" s="665"/>
      <c r="BO15" s="723">
        <v>3.6</v>
      </c>
      <c r="BP15" s="723"/>
      <c r="BQ15" s="723"/>
      <c r="BR15" s="723"/>
      <c r="BS15" s="669" t="s">
        <v>235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746869</v>
      </c>
      <c r="CS15" s="664"/>
      <c r="CT15" s="664"/>
      <c r="CU15" s="664"/>
      <c r="CV15" s="664"/>
      <c r="CW15" s="664"/>
      <c r="CX15" s="664"/>
      <c r="CY15" s="665"/>
      <c r="CZ15" s="723">
        <v>12.4</v>
      </c>
      <c r="DA15" s="723"/>
      <c r="DB15" s="723"/>
      <c r="DC15" s="723"/>
      <c r="DD15" s="669" t="s">
        <v>128</v>
      </c>
      <c r="DE15" s="664"/>
      <c r="DF15" s="664"/>
      <c r="DG15" s="664"/>
      <c r="DH15" s="664"/>
      <c r="DI15" s="664"/>
      <c r="DJ15" s="664"/>
      <c r="DK15" s="664"/>
      <c r="DL15" s="664"/>
      <c r="DM15" s="664"/>
      <c r="DN15" s="664"/>
      <c r="DO15" s="664"/>
      <c r="DP15" s="665"/>
      <c r="DQ15" s="669">
        <v>608044</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128</v>
      </c>
      <c r="AA16" s="723"/>
      <c r="AB16" s="723"/>
      <c r="AC16" s="723"/>
      <c r="AD16" s="724" t="s">
        <v>235</v>
      </c>
      <c r="AE16" s="724"/>
      <c r="AF16" s="724"/>
      <c r="AG16" s="724"/>
      <c r="AH16" s="724"/>
      <c r="AI16" s="724"/>
      <c r="AJ16" s="724"/>
      <c r="AK16" s="724"/>
      <c r="AL16" s="666" t="s">
        <v>235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6517</v>
      </c>
      <c r="CS16" s="664"/>
      <c r="CT16" s="664"/>
      <c r="CU16" s="664"/>
      <c r="CV16" s="664"/>
      <c r="CW16" s="664"/>
      <c r="CX16" s="664"/>
      <c r="CY16" s="665"/>
      <c r="CZ16" s="723">
        <v>0.1</v>
      </c>
      <c r="DA16" s="723"/>
      <c r="DB16" s="723"/>
      <c r="DC16" s="723"/>
      <c r="DD16" s="669" t="s">
        <v>128</v>
      </c>
      <c r="DE16" s="664"/>
      <c r="DF16" s="664"/>
      <c r="DG16" s="664"/>
      <c r="DH16" s="664"/>
      <c r="DI16" s="664"/>
      <c r="DJ16" s="664"/>
      <c r="DK16" s="664"/>
      <c r="DL16" s="664"/>
      <c r="DM16" s="664"/>
      <c r="DN16" s="664"/>
      <c r="DO16" s="664"/>
      <c r="DP16" s="665"/>
      <c r="DQ16" s="669">
        <v>2003</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7322</v>
      </c>
      <c r="S17" s="664"/>
      <c r="T17" s="664"/>
      <c r="U17" s="664"/>
      <c r="V17" s="664"/>
      <c r="W17" s="664"/>
      <c r="X17" s="664"/>
      <c r="Y17" s="665"/>
      <c r="Z17" s="723">
        <v>0.1</v>
      </c>
      <c r="AA17" s="723"/>
      <c r="AB17" s="723"/>
      <c r="AC17" s="723"/>
      <c r="AD17" s="724">
        <v>7322</v>
      </c>
      <c r="AE17" s="724"/>
      <c r="AF17" s="724"/>
      <c r="AG17" s="724"/>
      <c r="AH17" s="724"/>
      <c r="AI17" s="724"/>
      <c r="AJ17" s="724"/>
      <c r="AK17" s="724"/>
      <c r="AL17" s="666">
        <v>0.2</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235</v>
      </c>
      <c r="BP17" s="723"/>
      <c r="BQ17" s="723"/>
      <c r="BR17" s="723"/>
      <c r="BS17" s="669" t="s">
        <v>128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445043</v>
      </c>
      <c r="CS17" s="664"/>
      <c r="CT17" s="664"/>
      <c r="CU17" s="664"/>
      <c r="CV17" s="664"/>
      <c r="CW17" s="664"/>
      <c r="CX17" s="664"/>
      <c r="CY17" s="665"/>
      <c r="CZ17" s="723">
        <v>7.4</v>
      </c>
      <c r="DA17" s="723"/>
      <c r="DB17" s="723"/>
      <c r="DC17" s="723"/>
      <c r="DD17" s="669" t="s">
        <v>128</v>
      </c>
      <c r="DE17" s="664"/>
      <c r="DF17" s="664"/>
      <c r="DG17" s="664"/>
      <c r="DH17" s="664"/>
      <c r="DI17" s="664"/>
      <c r="DJ17" s="664"/>
      <c r="DK17" s="664"/>
      <c r="DL17" s="664"/>
      <c r="DM17" s="664"/>
      <c r="DN17" s="664"/>
      <c r="DO17" s="664"/>
      <c r="DP17" s="665"/>
      <c r="DQ17" s="669">
        <v>445043</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39075</v>
      </c>
      <c r="S18" s="664"/>
      <c r="T18" s="664"/>
      <c r="U18" s="664"/>
      <c r="V18" s="664"/>
      <c r="W18" s="664"/>
      <c r="X18" s="664"/>
      <c r="Y18" s="665"/>
      <c r="Z18" s="723">
        <v>0.6</v>
      </c>
      <c r="AA18" s="723"/>
      <c r="AB18" s="723"/>
      <c r="AC18" s="723"/>
      <c r="AD18" s="724" t="s">
        <v>235</v>
      </c>
      <c r="AE18" s="724"/>
      <c r="AF18" s="724"/>
      <c r="AG18" s="724"/>
      <c r="AH18" s="724"/>
      <c r="AI18" s="724"/>
      <c r="AJ18" s="724"/>
      <c r="AK18" s="724"/>
      <c r="AL18" s="666" t="s">
        <v>235</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t="s">
        <v>128</v>
      </c>
      <c r="S19" s="664"/>
      <c r="T19" s="664"/>
      <c r="U19" s="664"/>
      <c r="V19" s="664"/>
      <c r="W19" s="664"/>
      <c r="X19" s="664"/>
      <c r="Y19" s="665"/>
      <c r="Z19" s="723" t="s">
        <v>235</v>
      </c>
      <c r="AA19" s="723"/>
      <c r="AB19" s="723"/>
      <c r="AC19" s="723"/>
      <c r="AD19" s="724" t="s">
        <v>128</v>
      </c>
      <c r="AE19" s="724"/>
      <c r="AF19" s="724"/>
      <c r="AG19" s="724"/>
      <c r="AH19" s="724"/>
      <c r="AI19" s="724"/>
      <c r="AJ19" s="724"/>
      <c r="AK19" s="724"/>
      <c r="AL19" s="666" t="s">
        <v>235</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235</v>
      </c>
      <c r="BP19" s="723"/>
      <c r="BQ19" s="723"/>
      <c r="BR19" s="723"/>
      <c r="BS19" s="669" t="s">
        <v>128</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235</v>
      </c>
      <c r="DA19" s="723"/>
      <c r="DB19" s="723"/>
      <c r="DC19" s="723"/>
      <c r="DD19" s="669" t="s">
        <v>235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39075</v>
      </c>
      <c r="S20" s="664"/>
      <c r="T20" s="664"/>
      <c r="U20" s="664"/>
      <c r="V20" s="664"/>
      <c r="W20" s="664"/>
      <c r="X20" s="664"/>
      <c r="Y20" s="665"/>
      <c r="Z20" s="723">
        <v>0.6</v>
      </c>
      <c r="AA20" s="723"/>
      <c r="AB20" s="723"/>
      <c r="AC20" s="723"/>
      <c r="AD20" s="724" t="s">
        <v>235</v>
      </c>
      <c r="AE20" s="724"/>
      <c r="AF20" s="724"/>
      <c r="AG20" s="724"/>
      <c r="AH20" s="724"/>
      <c r="AI20" s="724"/>
      <c r="AJ20" s="724"/>
      <c r="AK20" s="724"/>
      <c r="AL20" s="666" t="s">
        <v>235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6013288</v>
      </c>
      <c r="CS20" s="664"/>
      <c r="CT20" s="664"/>
      <c r="CU20" s="664"/>
      <c r="CV20" s="664"/>
      <c r="CW20" s="664"/>
      <c r="CX20" s="664"/>
      <c r="CY20" s="665"/>
      <c r="CZ20" s="723">
        <v>100</v>
      </c>
      <c r="DA20" s="723"/>
      <c r="DB20" s="723"/>
      <c r="DC20" s="723"/>
      <c r="DD20" s="669">
        <v>455878</v>
      </c>
      <c r="DE20" s="664"/>
      <c r="DF20" s="664"/>
      <c r="DG20" s="664"/>
      <c r="DH20" s="664"/>
      <c r="DI20" s="664"/>
      <c r="DJ20" s="664"/>
      <c r="DK20" s="664"/>
      <c r="DL20" s="664"/>
      <c r="DM20" s="664"/>
      <c r="DN20" s="664"/>
      <c r="DO20" s="664"/>
      <c r="DP20" s="665"/>
      <c r="DQ20" s="669">
        <v>4221741</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235</v>
      </c>
      <c r="AE21" s="724"/>
      <c r="AF21" s="724"/>
      <c r="AG21" s="724"/>
      <c r="AH21" s="724"/>
      <c r="AI21" s="724"/>
      <c r="AJ21" s="724"/>
      <c r="AK21" s="724"/>
      <c r="AL21" s="666" t="s">
        <v>128</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235</v>
      </c>
      <c r="BH21" s="664"/>
      <c r="BI21" s="664"/>
      <c r="BJ21" s="664"/>
      <c r="BK21" s="664"/>
      <c r="BL21" s="664"/>
      <c r="BM21" s="664"/>
      <c r="BN21" s="665"/>
      <c r="BO21" s="723" t="s">
        <v>235</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4171779</v>
      </c>
      <c r="S22" s="664"/>
      <c r="T22" s="664"/>
      <c r="U22" s="664"/>
      <c r="V22" s="664"/>
      <c r="W22" s="664"/>
      <c r="X22" s="664"/>
      <c r="Y22" s="665"/>
      <c r="Z22" s="723">
        <v>67.099999999999994</v>
      </c>
      <c r="AA22" s="723"/>
      <c r="AB22" s="723"/>
      <c r="AC22" s="723"/>
      <c r="AD22" s="724">
        <v>4132704</v>
      </c>
      <c r="AE22" s="724"/>
      <c r="AF22" s="724"/>
      <c r="AG22" s="724"/>
      <c r="AH22" s="724"/>
      <c r="AI22" s="724"/>
      <c r="AJ22" s="724"/>
      <c r="AK22" s="724"/>
      <c r="AL22" s="666">
        <v>99.7</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235</v>
      </c>
      <c r="BP22" s="723"/>
      <c r="BQ22" s="723"/>
      <c r="BR22" s="723"/>
      <c r="BS22" s="669" t="s">
        <v>128</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1763</v>
      </c>
      <c r="S23" s="664"/>
      <c r="T23" s="664"/>
      <c r="U23" s="664"/>
      <c r="V23" s="664"/>
      <c r="W23" s="664"/>
      <c r="X23" s="664"/>
      <c r="Y23" s="665"/>
      <c r="Z23" s="723">
        <v>0</v>
      </c>
      <c r="AA23" s="723"/>
      <c r="AB23" s="723"/>
      <c r="AC23" s="723"/>
      <c r="AD23" s="724">
        <v>1763</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235</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145906</v>
      </c>
      <c r="S24" s="664"/>
      <c r="T24" s="664"/>
      <c r="U24" s="664"/>
      <c r="V24" s="664"/>
      <c r="W24" s="664"/>
      <c r="X24" s="664"/>
      <c r="Y24" s="665"/>
      <c r="Z24" s="723">
        <v>2.2999999999999998</v>
      </c>
      <c r="AA24" s="723"/>
      <c r="AB24" s="723"/>
      <c r="AC24" s="723"/>
      <c r="AD24" s="724" t="s">
        <v>128</v>
      </c>
      <c r="AE24" s="724"/>
      <c r="AF24" s="724"/>
      <c r="AG24" s="724"/>
      <c r="AH24" s="724"/>
      <c r="AI24" s="724"/>
      <c r="AJ24" s="724"/>
      <c r="AK24" s="724"/>
      <c r="AL24" s="666" t="s">
        <v>235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235</v>
      </c>
      <c r="BP24" s="723"/>
      <c r="BQ24" s="723"/>
      <c r="BR24" s="723"/>
      <c r="BS24" s="669" t="s">
        <v>128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2435893</v>
      </c>
      <c r="CS24" s="727"/>
      <c r="CT24" s="727"/>
      <c r="CU24" s="727"/>
      <c r="CV24" s="727"/>
      <c r="CW24" s="727"/>
      <c r="CX24" s="727"/>
      <c r="CY24" s="773"/>
      <c r="CZ24" s="774">
        <v>40.5</v>
      </c>
      <c r="DA24" s="743"/>
      <c r="DB24" s="743"/>
      <c r="DC24" s="777"/>
      <c r="DD24" s="772">
        <v>1746565</v>
      </c>
      <c r="DE24" s="727"/>
      <c r="DF24" s="727"/>
      <c r="DG24" s="727"/>
      <c r="DH24" s="727"/>
      <c r="DI24" s="727"/>
      <c r="DJ24" s="727"/>
      <c r="DK24" s="773"/>
      <c r="DL24" s="772">
        <v>1741741</v>
      </c>
      <c r="DM24" s="727"/>
      <c r="DN24" s="727"/>
      <c r="DO24" s="727"/>
      <c r="DP24" s="727"/>
      <c r="DQ24" s="727"/>
      <c r="DR24" s="727"/>
      <c r="DS24" s="727"/>
      <c r="DT24" s="727"/>
      <c r="DU24" s="727"/>
      <c r="DV24" s="773"/>
      <c r="DW24" s="774">
        <v>42</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21123</v>
      </c>
      <c r="S25" s="664"/>
      <c r="T25" s="664"/>
      <c r="U25" s="664"/>
      <c r="V25" s="664"/>
      <c r="W25" s="664"/>
      <c r="X25" s="664"/>
      <c r="Y25" s="665"/>
      <c r="Z25" s="723">
        <v>0.3</v>
      </c>
      <c r="AA25" s="723"/>
      <c r="AB25" s="723"/>
      <c r="AC25" s="723"/>
      <c r="AD25" s="724">
        <v>4515</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1115860</v>
      </c>
      <c r="CS25" s="662"/>
      <c r="CT25" s="662"/>
      <c r="CU25" s="662"/>
      <c r="CV25" s="662"/>
      <c r="CW25" s="662"/>
      <c r="CX25" s="662"/>
      <c r="CY25" s="663"/>
      <c r="CZ25" s="666">
        <v>18.600000000000001</v>
      </c>
      <c r="DA25" s="695"/>
      <c r="DB25" s="695"/>
      <c r="DC25" s="696"/>
      <c r="DD25" s="669">
        <v>1054487</v>
      </c>
      <c r="DE25" s="662"/>
      <c r="DF25" s="662"/>
      <c r="DG25" s="662"/>
      <c r="DH25" s="662"/>
      <c r="DI25" s="662"/>
      <c r="DJ25" s="662"/>
      <c r="DK25" s="663"/>
      <c r="DL25" s="669">
        <v>1052587</v>
      </c>
      <c r="DM25" s="662"/>
      <c r="DN25" s="662"/>
      <c r="DO25" s="662"/>
      <c r="DP25" s="662"/>
      <c r="DQ25" s="662"/>
      <c r="DR25" s="662"/>
      <c r="DS25" s="662"/>
      <c r="DT25" s="662"/>
      <c r="DU25" s="662"/>
      <c r="DV25" s="663"/>
      <c r="DW25" s="666">
        <v>25.4</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6875</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733748</v>
      </c>
      <c r="CS26" s="664"/>
      <c r="CT26" s="664"/>
      <c r="CU26" s="664"/>
      <c r="CV26" s="664"/>
      <c r="CW26" s="664"/>
      <c r="CX26" s="664"/>
      <c r="CY26" s="665"/>
      <c r="CZ26" s="666">
        <v>12.2</v>
      </c>
      <c r="DA26" s="695"/>
      <c r="DB26" s="695"/>
      <c r="DC26" s="696"/>
      <c r="DD26" s="669">
        <v>680892</v>
      </c>
      <c r="DE26" s="664"/>
      <c r="DF26" s="664"/>
      <c r="DG26" s="664"/>
      <c r="DH26" s="664"/>
      <c r="DI26" s="664"/>
      <c r="DJ26" s="664"/>
      <c r="DK26" s="665"/>
      <c r="DL26" s="669" t="s">
        <v>128</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497619</v>
      </c>
      <c r="S27" s="664"/>
      <c r="T27" s="664"/>
      <c r="U27" s="664"/>
      <c r="V27" s="664"/>
      <c r="W27" s="664"/>
      <c r="X27" s="664"/>
      <c r="Y27" s="665"/>
      <c r="Z27" s="723">
        <v>8</v>
      </c>
      <c r="AA27" s="723"/>
      <c r="AB27" s="723"/>
      <c r="AC27" s="723"/>
      <c r="AD27" s="724" t="s">
        <v>235</v>
      </c>
      <c r="AE27" s="724"/>
      <c r="AF27" s="724"/>
      <c r="AG27" s="724"/>
      <c r="AH27" s="724"/>
      <c r="AI27" s="724"/>
      <c r="AJ27" s="724"/>
      <c r="AK27" s="724"/>
      <c r="AL27" s="666" t="s">
        <v>128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3720003</v>
      </c>
      <c r="BH27" s="664"/>
      <c r="BI27" s="664"/>
      <c r="BJ27" s="664"/>
      <c r="BK27" s="664"/>
      <c r="BL27" s="664"/>
      <c r="BM27" s="664"/>
      <c r="BN27" s="665"/>
      <c r="BO27" s="723">
        <v>100</v>
      </c>
      <c r="BP27" s="723"/>
      <c r="BQ27" s="723"/>
      <c r="BR27" s="723"/>
      <c r="BS27" s="669">
        <v>146886</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874990</v>
      </c>
      <c r="CS27" s="662"/>
      <c r="CT27" s="662"/>
      <c r="CU27" s="662"/>
      <c r="CV27" s="662"/>
      <c r="CW27" s="662"/>
      <c r="CX27" s="662"/>
      <c r="CY27" s="663"/>
      <c r="CZ27" s="666">
        <v>14.6</v>
      </c>
      <c r="DA27" s="695"/>
      <c r="DB27" s="695"/>
      <c r="DC27" s="696"/>
      <c r="DD27" s="669">
        <v>247035</v>
      </c>
      <c r="DE27" s="662"/>
      <c r="DF27" s="662"/>
      <c r="DG27" s="662"/>
      <c r="DH27" s="662"/>
      <c r="DI27" s="662"/>
      <c r="DJ27" s="662"/>
      <c r="DK27" s="663"/>
      <c r="DL27" s="669">
        <v>244111</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235</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445043</v>
      </c>
      <c r="CS28" s="664"/>
      <c r="CT28" s="664"/>
      <c r="CU28" s="664"/>
      <c r="CV28" s="664"/>
      <c r="CW28" s="664"/>
      <c r="CX28" s="664"/>
      <c r="CY28" s="665"/>
      <c r="CZ28" s="666">
        <v>7.4</v>
      </c>
      <c r="DA28" s="695"/>
      <c r="DB28" s="695"/>
      <c r="DC28" s="696"/>
      <c r="DD28" s="669">
        <v>445043</v>
      </c>
      <c r="DE28" s="664"/>
      <c r="DF28" s="664"/>
      <c r="DG28" s="664"/>
      <c r="DH28" s="664"/>
      <c r="DI28" s="664"/>
      <c r="DJ28" s="664"/>
      <c r="DK28" s="665"/>
      <c r="DL28" s="669">
        <v>445043</v>
      </c>
      <c r="DM28" s="664"/>
      <c r="DN28" s="664"/>
      <c r="DO28" s="664"/>
      <c r="DP28" s="664"/>
      <c r="DQ28" s="664"/>
      <c r="DR28" s="664"/>
      <c r="DS28" s="664"/>
      <c r="DT28" s="664"/>
      <c r="DU28" s="664"/>
      <c r="DV28" s="665"/>
      <c r="DW28" s="666">
        <v>10.7</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493783</v>
      </c>
      <c r="S29" s="664"/>
      <c r="T29" s="664"/>
      <c r="U29" s="664"/>
      <c r="V29" s="664"/>
      <c r="W29" s="664"/>
      <c r="X29" s="664"/>
      <c r="Y29" s="665"/>
      <c r="Z29" s="723">
        <v>7.9</v>
      </c>
      <c r="AA29" s="723"/>
      <c r="AB29" s="723"/>
      <c r="AC29" s="723"/>
      <c r="AD29" s="724" t="s">
        <v>128</v>
      </c>
      <c r="AE29" s="724"/>
      <c r="AF29" s="724"/>
      <c r="AG29" s="724"/>
      <c r="AH29" s="724"/>
      <c r="AI29" s="724"/>
      <c r="AJ29" s="724"/>
      <c r="AK29" s="724"/>
      <c r="AL29" s="666" t="s">
        <v>128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70</v>
      </c>
      <c r="CG29" s="702"/>
      <c r="CH29" s="702"/>
      <c r="CI29" s="702"/>
      <c r="CJ29" s="702"/>
      <c r="CK29" s="702"/>
      <c r="CL29" s="702"/>
      <c r="CM29" s="702"/>
      <c r="CN29" s="702"/>
      <c r="CO29" s="702"/>
      <c r="CP29" s="702"/>
      <c r="CQ29" s="703"/>
      <c r="CR29" s="661">
        <v>445033</v>
      </c>
      <c r="CS29" s="662"/>
      <c r="CT29" s="662"/>
      <c r="CU29" s="662"/>
      <c r="CV29" s="662"/>
      <c r="CW29" s="662"/>
      <c r="CX29" s="662"/>
      <c r="CY29" s="663"/>
      <c r="CZ29" s="666">
        <v>7.4</v>
      </c>
      <c r="DA29" s="695"/>
      <c r="DB29" s="695"/>
      <c r="DC29" s="696"/>
      <c r="DD29" s="669">
        <v>445033</v>
      </c>
      <c r="DE29" s="662"/>
      <c r="DF29" s="662"/>
      <c r="DG29" s="662"/>
      <c r="DH29" s="662"/>
      <c r="DI29" s="662"/>
      <c r="DJ29" s="662"/>
      <c r="DK29" s="663"/>
      <c r="DL29" s="669">
        <v>445033</v>
      </c>
      <c r="DM29" s="662"/>
      <c r="DN29" s="662"/>
      <c r="DO29" s="662"/>
      <c r="DP29" s="662"/>
      <c r="DQ29" s="662"/>
      <c r="DR29" s="662"/>
      <c r="DS29" s="662"/>
      <c r="DT29" s="662"/>
      <c r="DU29" s="662"/>
      <c r="DV29" s="663"/>
      <c r="DW29" s="666">
        <v>10.7</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9867</v>
      </c>
      <c r="S30" s="664"/>
      <c r="T30" s="664"/>
      <c r="U30" s="664"/>
      <c r="V30" s="664"/>
      <c r="W30" s="664"/>
      <c r="X30" s="664"/>
      <c r="Y30" s="665"/>
      <c r="Z30" s="723">
        <v>0.2</v>
      </c>
      <c r="AA30" s="723"/>
      <c r="AB30" s="723"/>
      <c r="AC30" s="723"/>
      <c r="AD30" s="724">
        <v>5729</v>
      </c>
      <c r="AE30" s="724"/>
      <c r="AF30" s="724"/>
      <c r="AG30" s="724"/>
      <c r="AH30" s="724"/>
      <c r="AI30" s="724"/>
      <c r="AJ30" s="724"/>
      <c r="AK30" s="724"/>
      <c r="AL30" s="666">
        <v>0.1</v>
      </c>
      <c r="AM30" s="667"/>
      <c r="AN30" s="667"/>
      <c r="AO30" s="725"/>
      <c r="AP30" s="751" t="s">
        <v>304</v>
      </c>
      <c r="AQ30" s="752"/>
      <c r="AR30" s="752"/>
      <c r="AS30" s="752"/>
      <c r="AT30" s="757" t="s">
        <v>305</v>
      </c>
      <c r="AU30" s="230"/>
      <c r="AV30" s="230"/>
      <c r="AW30" s="230"/>
      <c r="AX30" s="760" t="s">
        <v>183</v>
      </c>
      <c r="AY30" s="761"/>
      <c r="AZ30" s="761"/>
      <c r="BA30" s="761"/>
      <c r="BB30" s="761"/>
      <c r="BC30" s="761"/>
      <c r="BD30" s="761"/>
      <c r="BE30" s="761"/>
      <c r="BF30" s="762"/>
      <c r="BG30" s="741">
        <v>99.7</v>
      </c>
      <c r="BH30" s="742"/>
      <c r="BI30" s="742"/>
      <c r="BJ30" s="742"/>
      <c r="BK30" s="742"/>
      <c r="BL30" s="742"/>
      <c r="BM30" s="743">
        <v>98.7</v>
      </c>
      <c r="BN30" s="742"/>
      <c r="BO30" s="742"/>
      <c r="BP30" s="742"/>
      <c r="BQ30" s="744"/>
      <c r="BR30" s="741">
        <v>99.5</v>
      </c>
      <c r="BS30" s="742"/>
      <c r="BT30" s="742"/>
      <c r="BU30" s="742"/>
      <c r="BV30" s="742"/>
      <c r="BW30" s="742"/>
      <c r="BX30" s="743">
        <v>98.6</v>
      </c>
      <c r="BY30" s="742"/>
      <c r="BZ30" s="742"/>
      <c r="CA30" s="742"/>
      <c r="CB30" s="744"/>
      <c r="CD30" s="747"/>
      <c r="CE30" s="748"/>
      <c r="CF30" s="705" t="s">
        <v>306</v>
      </c>
      <c r="CG30" s="702"/>
      <c r="CH30" s="702"/>
      <c r="CI30" s="702"/>
      <c r="CJ30" s="702"/>
      <c r="CK30" s="702"/>
      <c r="CL30" s="702"/>
      <c r="CM30" s="702"/>
      <c r="CN30" s="702"/>
      <c r="CO30" s="702"/>
      <c r="CP30" s="702"/>
      <c r="CQ30" s="703"/>
      <c r="CR30" s="661">
        <v>406440</v>
      </c>
      <c r="CS30" s="664"/>
      <c r="CT30" s="664"/>
      <c r="CU30" s="664"/>
      <c r="CV30" s="664"/>
      <c r="CW30" s="664"/>
      <c r="CX30" s="664"/>
      <c r="CY30" s="665"/>
      <c r="CZ30" s="666">
        <v>6.8</v>
      </c>
      <c r="DA30" s="695"/>
      <c r="DB30" s="695"/>
      <c r="DC30" s="696"/>
      <c r="DD30" s="669">
        <v>406440</v>
      </c>
      <c r="DE30" s="664"/>
      <c r="DF30" s="664"/>
      <c r="DG30" s="664"/>
      <c r="DH30" s="664"/>
      <c r="DI30" s="664"/>
      <c r="DJ30" s="664"/>
      <c r="DK30" s="665"/>
      <c r="DL30" s="669">
        <v>406440</v>
      </c>
      <c r="DM30" s="664"/>
      <c r="DN30" s="664"/>
      <c r="DO30" s="664"/>
      <c r="DP30" s="664"/>
      <c r="DQ30" s="664"/>
      <c r="DR30" s="664"/>
      <c r="DS30" s="664"/>
      <c r="DT30" s="664"/>
      <c r="DU30" s="664"/>
      <c r="DV30" s="665"/>
      <c r="DW30" s="666">
        <v>9.8000000000000007</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124892</v>
      </c>
      <c r="S31" s="664"/>
      <c r="T31" s="664"/>
      <c r="U31" s="664"/>
      <c r="V31" s="664"/>
      <c r="W31" s="664"/>
      <c r="X31" s="664"/>
      <c r="Y31" s="665"/>
      <c r="Z31" s="723">
        <v>2</v>
      </c>
      <c r="AA31" s="723"/>
      <c r="AB31" s="723"/>
      <c r="AC31" s="723"/>
      <c r="AD31" s="724" t="s">
        <v>128</v>
      </c>
      <c r="AE31" s="724"/>
      <c r="AF31" s="724"/>
      <c r="AG31" s="724"/>
      <c r="AH31" s="724"/>
      <c r="AI31" s="724"/>
      <c r="AJ31" s="724"/>
      <c r="AK31" s="724"/>
      <c r="AL31" s="666" t="s">
        <v>235</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99.7</v>
      </c>
      <c r="BH31" s="662"/>
      <c r="BI31" s="662"/>
      <c r="BJ31" s="662"/>
      <c r="BK31" s="662"/>
      <c r="BL31" s="662"/>
      <c r="BM31" s="667">
        <v>98.8</v>
      </c>
      <c r="BN31" s="740"/>
      <c r="BO31" s="740"/>
      <c r="BP31" s="740"/>
      <c r="BQ31" s="701"/>
      <c r="BR31" s="739">
        <v>99.6</v>
      </c>
      <c r="BS31" s="662"/>
      <c r="BT31" s="662"/>
      <c r="BU31" s="662"/>
      <c r="BV31" s="662"/>
      <c r="BW31" s="662"/>
      <c r="BX31" s="667">
        <v>98.6</v>
      </c>
      <c r="BY31" s="740"/>
      <c r="BZ31" s="740"/>
      <c r="CA31" s="740"/>
      <c r="CB31" s="701"/>
      <c r="CD31" s="747"/>
      <c r="CE31" s="748"/>
      <c r="CF31" s="705" t="s">
        <v>310</v>
      </c>
      <c r="CG31" s="702"/>
      <c r="CH31" s="702"/>
      <c r="CI31" s="702"/>
      <c r="CJ31" s="702"/>
      <c r="CK31" s="702"/>
      <c r="CL31" s="702"/>
      <c r="CM31" s="702"/>
      <c r="CN31" s="702"/>
      <c r="CO31" s="702"/>
      <c r="CP31" s="702"/>
      <c r="CQ31" s="703"/>
      <c r="CR31" s="661">
        <v>38593</v>
      </c>
      <c r="CS31" s="662"/>
      <c r="CT31" s="662"/>
      <c r="CU31" s="662"/>
      <c r="CV31" s="662"/>
      <c r="CW31" s="662"/>
      <c r="CX31" s="662"/>
      <c r="CY31" s="663"/>
      <c r="CZ31" s="666">
        <v>0.6</v>
      </c>
      <c r="DA31" s="695"/>
      <c r="DB31" s="695"/>
      <c r="DC31" s="696"/>
      <c r="DD31" s="669">
        <v>38593</v>
      </c>
      <c r="DE31" s="662"/>
      <c r="DF31" s="662"/>
      <c r="DG31" s="662"/>
      <c r="DH31" s="662"/>
      <c r="DI31" s="662"/>
      <c r="DJ31" s="662"/>
      <c r="DK31" s="663"/>
      <c r="DL31" s="669">
        <v>38593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124001</v>
      </c>
      <c r="S32" s="664"/>
      <c r="T32" s="664"/>
      <c r="U32" s="664"/>
      <c r="V32" s="664"/>
      <c r="W32" s="664"/>
      <c r="X32" s="664"/>
      <c r="Y32" s="665"/>
      <c r="Z32" s="723">
        <v>2</v>
      </c>
      <c r="AA32" s="723"/>
      <c r="AB32" s="723"/>
      <c r="AC32" s="723"/>
      <c r="AD32" s="724" t="s">
        <v>235</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99.7</v>
      </c>
      <c r="BH32" s="677"/>
      <c r="BI32" s="677"/>
      <c r="BJ32" s="677"/>
      <c r="BK32" s="677"/>
      <c r="BL32" s="677"/>
      <c r="BM32" s="721">
        <v>98.4</v>
      </c>
      <c r="BN32" s="677"/>
      <c r="BO32" s="677"/>
      <c r="BP32" s="677"/>
      <c r="BQ32" s="714"/>
      <c r="BR32" s="738">
        <v>99.5</v>
      </c>
      <c r="BS32" s="677"/>
      <c r="BT32" s="677"/>
      <c r="BU32" s="677"/>
      <c r="BV32" s="677"/>
      <c r="BW32" s="677"/>
      <c r="BX32" s="721">
        <v>98.4</v>
      </c>
      <c r="BY32" s="677"/>
      <c r="BZ32" s="677"/>
      <c r="CA32" s="677"/>
      <c r="CB32" s="714"/>
      <c r="CD32" s="749"/>
      <c r="CE32" s="750"/>
      <c r="CF32" s="705" t="s">
        <v>313</v>
      </c>
      <c r="CG32" s="702"/>
      <c r="CH32" s="702"/>
      <c r="CI32" s="702"/>
      <c r="CJ32" s="702"/>
      <c r="CK32" s="702"/>
      <c r="CL32" s="702"/>
      <c r="CM32" s="702"/>
      <c r="CN32" s="702"/>
      <c r="CO32" s="702"/>
      <c r="CP32" s="702"/>
      <c r="CQ32" s="703"/>
      <c r="CR32" s="661">
        <v>10</v>
      </c>
      <c r="CS32" s="664"/>
      <c r="CT32" s="664"/>
      <c r="CU32" s="664"/>
      <c r="CV32" s="664"/>
      <c r="CW32" s="664"/>
      <c r="CX32" s="664"/>
      <c r="CY32" s="665"/>
      <c r="CZ32" s="666">
        <v>0</v>
      </c>
      <c r="DA32" s="695"/>
      <c r="DB32" s="695"/>
      <c r="DC32" s="696"/>
      <c r="DD32" s="669">
        <v>10</v>
      </c>
      <c r="DE32" s="664"/>
      <c r="DF32" s="664"/>
      <c r="DG32" s="664"/>
      <c r="DH32" s="664"/>
      <c r="DI32" s="664"/>
      <c r="DJ32" s="664"/>
      <c r="DK32" s="665"/>
      <c r="DL32" s="669">
        <v>10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322502</v>
      </c>
      <c r="S33" s="664"/>
      <c r="T33" s="664"/>
      <c r="U33" s="664"/>
      <c r="V33" s="664"/>
      <c r="W33" s="664"/>
      <c r="X33" s="664"/>
      <c r="Y33" s="665"/>
      <c r="Z33" s="723">
        <v>5.2</v>
      </c>
      <c r="AA33" s="723"/>
      <c r="AB33" s="723"/>
      <c r="AC33" s="723"/>
      <c r="AD33" s="724" t="s">
        <v>128</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3115000</v>
      </c>
      <c r="CS33" s="662"/>
      <c r="CT33" s="662"/>
      <c r="CU33" s="662"/>
      <c r="CV33" s="662"/>
      <c r="CW33" s="662"/>
      <c r="CX33" s="662"/>
      <c r="CY33" s="663"/>
      <c r="CZ33" s="666">
        <v>51.8</v>
      </c>
      <c r="DA33" s="695"/>
      <c r="DB33" s="695"/>
      <c r="DC33" s="696"/>
      <c r="DD33" s="669">
        <v>2414012</v>
      </c>
      <c r="DE33" s="662"/>
      <c r="DF33" s="662"/>
      <c r="DG33" s="662"/>
      <c r="DH33" s="662"/>
      <c r="DI33" s="662"/>
      <c r="DJ33" s="662"/>
      <c r="DK33" s="663"/>
      <c r="DL33" s="669">
        <v>1822339</v>
      </c>
      <c r="DM33" s="662"/>
      <c r="DN33" s="662"/>
      <c r="DO33" s="662"/>
      <c r="DP33" s="662"/>
      <c r="DQ33" s="662"/>
      <c r="DR33" s="662"/>
      <c r="DS33" s="662"/>
      <c r="DT33" s="662"/>
      <c r="DU33" s="662"/>
      <c r="DV33" s="663"/>
      <c r="DW33" s="666">
        <v>44</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99929</v>
      </c>
      <c r="S34" s="664"/>
      <c r="T34" s="664"/>
      <c r="U34" s="664"/>
      <c r="V34" s="664"/>
      <c r="W34" s="664"/>
      <c r="X34" s="664"/>
      <c r="Y34" s="665"/>
      <c r="Z34" s="723">
        <v>1.6</v>
      </c>
      <c r="AA34" s="723"/>
      <c r="AB34" s="723"/>
      <c r="AC34" s="723"/>
      <c r="AD34" s="724">
        <v>375</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1069593</v>
      </c>
      <c r="CS34" s="664"/>
      <c r="CT34" s="664"/>
      <c r="CU34" s="664"/>
      <c r="CV34" s="664"/>
      <c r="CW34" s="664"/>
      <c r="CX34" s="664"/>
      <c r="CY34" s="665"/>
      <c r="CZ34" s="666">
        <v>17.8</v>
      </c>
      <c r="DA34" s="695"/>
      <c r="DB34" s="695"/>
      <c r="DC34" s="696"/>
      <c r="DD34" s="669">
        <v>828617</v>
      </c>
      <c r="DE34" s="664"/>
      <c r="DF34" s="664"/>
      <c r="DG34" s="664"/>
      <c r="DH34" s="664"/>
      <c r="DI34" s="664"/>
      <c r="DJ34" s="664"/>
      <c r="DK34" s="665"/>
      <c r="DL34" s="669">
        <v>737056</v>
      </c>
      <c r="DM34" s="664"/>
      <c r="DN34" s="664"/>
      <c r="DO34" s="664"/>
      <c r="DP34" s="664"/>
      <c r="DQ34" s="664"/>
      <c r="DR34" s="664"/>
      <c r="DS34" s="664"/>
      <c r="DT34" s="664"/>
      <c r="DU34" s="664"/>
      <c r="DV34" s="665"/>
      <c r="DW34" s="666">
        <v>17.8</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193400</v>
      </c>
      <c r="S35" s="664"/>
      <c r="T35" s="664"/>
      <c r="U35" s="664"/>
      <c r="V35" s="664"/>
      <c r="W35" s="664"/>
      <c r="X35" s="664"/>
      <c r="Y35" s="665"/>
      <c r="Z35" s="723">
        <v>3.1</v>
      </c>
      <c r="AA35" s="723"/>
      <c r="AB35" s="723"/>
      <c r="AC35" s="723"/>
      <c r="AD35" s="724" t="s">
        <v>128</v>
      </c>
      <c r="AE35" s="724"/>
      <c r="AF35" s="724"/>
      <c r="AG35" s="724"/>
      <c r="AH35" s="724"/>
      <c r="AI35" s="724"/>
      <c r="AJ35" s="724"/>
      <c r="AK35" s="724"/>
      <c r="AL35" s="666" t="s">
        <v>128</v>
      </c>
      <c r="AM35" s="667"/>
      <c r="AN35" s="667"/>
      <c r="AO35" s="725"/>
      <c r="AP35" s="234"/>
      <c r="AQ35" s="729" t="s">
        <v>321</v>
      </c>
      <c r="AR35" s="730"/>
      <c r="AS35" s="730"/>
      <c r="AT35" s="730"/>
      <c r="AU35" s="730"/>
      <c r="AV35" s="730"/>
      <c r="AW35" s="730"/>
      <c r="AX35" s="730"/>
      <c r="AY35" s="731"/>
      <c r="AZ35" s="726">
        <v>838661</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27708</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16264</v>
      </c>
      <c r="CS35" s="662"/>
      <c r="CT35" s="662"/>
      <c r="CU35" s="662"/>
      <c r="CV35" s="662"/>
      <c r="CW35" s="662"/>
      <c r="CX35" s="662"/>
      <c r="CY35" s="663"/>
      <c r="CZ35" s="666">
        <v>0.3</v>
      </c>
      <c r="DA35" s="695"/>
      <c r="DB35" s="695"/>
      <c r="DC35" s="696"/>
      <c r="DD35" s="669">
        <v>15385</v>
      </c>
      <c r="DE35" s="662"/>
      <c r="DF35" s="662"/>
      <c r="DG35" s="662"/>
      <c r="DH35" s="662"/>
      <c r="DI35" s="662"/>
      <c r="DJ35" s="662"/>
      <c r="DK35" s="663"/>
      <c r="DL35" s="669">
        <v>14326</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128</v>
      </c>
      <c r="AA36" s="723"/>
      <c r="AB36" s="723"/>
      <c r="AC36" s="723"/>
      <c r="AD36" s="724" t="s">
        <v>235</v>
      </c>
      <c r="AE36" s="724"/>
      <c r="AF36" s="724"/>
      <c r="AG36" s="724"/>
      <c r="AH36" s="724"/>
      <c r="AI36" s="724"/>
      <c r="AJ36" s="724"/>
      <c r="AK36" s="724"/>
      <c r="AL36" s="666" t="s">
        <v>128</v>
      </c>
      <c r="AM36" s="667"/>
      <c r="AN36" s="667"/>
      <c r="AO36" s="725"/>
      <c r="AQ36" s="698" t="s">
        <v>325</v>
      </c>
      <c r="AR36" s="699"/>
      <c r="AS36" s="699"/>
      <c r="AT36" s="699"/>
      <c r="AU36" s="699"/>
      <c r="AV36" s="699"/>
      <c r="AW36" s="699"/>
      <c r="AX36" s="699"/>
      <c r="AY36" s="700"/>
      <c r="AZ36" s="661">
        <v>263200</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24437</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1215348</v>
      </c>
      <c r="CS36" s="664"/>
      <c r="CT36" s="664"/>
      <c r="CU36" s="664"/>
      <c r="CV36" s="664"/>
      <c r="CW36" s="664"/>
      <c r="CX36" s="664"/>
      <c r="CY36" s="665"/>
      <c r="CZ36" s="666">
        <v>20.2</v>
      </c>
      <c r="DA36" s="695"/>
      <c r="DB36" s="695"/>
      <c r="DC36" s="696"/>
      <c r="DD36" s="669">
        <v>941312</v>
      </c>
      <c r="DE36" s="664"/>
      <c r="DF36" s="664"/>
      <c r="DG36" s="664"/>
      <c r="DH36" s="664"/>
      <c r="DI36" s="664"/>
      <c r="DJ36" s="664"/>
      <c r="DK36" s="665"/>
      <c r="DL36" s="669">
        <v>748987</v>
      </c>
      <c r="DM36" s="664"/>
      <c r="DN36" s="664"/>
      <c r="DO36" s="664"/>
      <c r="DP36" s="664"/>
      <c r="DQ36" s="664"/>
      <c r="DR36" s="664"/>
      <c r="DS36" s="664"/>
      <c r="DT36" s="664"/>
      <c r="DU36" s="664"/>
      <c r="DV36" s="665"/>
      <c r="DW36" s="666">
        <v>18.100000000000001</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128</v>
      </c>
      <c r="AA37" s="723"/>
      <c r="AB37" s="723"/>
      <c r="AC37" s="723"/>
      <c r="AD37" s="724" t="s">
        <v>128</v>
      </c>
      <c r="AE37" s="724"/>
      <c r="AF37" s="724"/>
      <c r="AG37" s="724"/>
      <c r="AH37" s="724"/>
      <c r="AI37" s="724"/>
      <c r="AJ37" s="724"/>
      <c r="AK37" s="724"/>
      <c r="AL37" s="666" t="s">
        <v>128</v>
      </c>
      <c r="AM37" s="667"/>
      <c r="AN37" s="667"/>
      <c r="AO37" s="725"/>
      <c r="AQ37" s="698" t="s">
        <v>329</v>
      </c>
      <c r="AR37" s="699"/>
      <c r="AS37" s="699"/>
      <c r="AT37" s="699"/>
      <c r="AU37" s="699"/>
      <c r="AV37" s="699"/>
      <c r="AW37" s="699"/>
      <c r="AX37" s="699"/>
      <c r="AY37" s="700"/>
      <c r="AZ37" s="661">
        <v>32828</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1405</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421355</v>
      </c>
      <c r="CS37" s="662"/>
      <c r="CT37" s="662"/>
      <c r="CU37" s="662"/>
      <c r="CV37" s="662"/>
      <c r="CW37" s="662"/>
      <c r="CX37" s="662"/>
      <c r="CY37" s="663"/>
      <c r="CZ37" s="666">
        <v>7</v>
      </c>
      <c r="DA37" s="695"/>
      <c r="DB37" s="695"/>
      <c r="DC37" s="696"/>
      <c r="DD37" s="669">
        <v>354255</v>
      </c>
      <c r="DE37" s="662"/>
      <c r="DF37" s="662"/>
      <c r="DG37" s="662"/>
      <c r="DH37" s="662"/>
      <c r="DI37" s="662"/>
      <c r="DJ37" s="662"/>
      <c r="DK37" s="663"/>
      <c r="DL37" s="669">
        <v>330344</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6213439</v>
      </c>
      <c r="S38" s="713"/>
      <c r="T38" s="713"/>
      <c r="U38" s="713"/>
      <c r="V38" s="713"/>
      <c r="W38" s="713"/>
      <c r="X38" s="713"/>
      <c r="Y38" s="718"/>
      <c r="Z38" s="719">
        <v>100</v>
      </c>
      <c r="AA38" s="719"/>
      <c r="AB38" s="719"/>
      <c r="AC38" s="719"/>
      <c r="AD38" s="720">
        <v>4145086</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235</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2446</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542633</v>
      </c>
      <c r="CS38" s="664"/>
      <c r="CT38" s="664"/>
      <c r="CU38" s="664"/>
      <c r="CV38" s="664"/>
      <c r="CW38" s="664"/>
      <c r="CX38" s="664"/>
      <c r="CY38" s="665"/>
      <c r="CZ38" s="666">
        <v>9</v>
      </c>
      <c r="DA38" s="695"/>
      <c r="DB38" s="695"/>
      <c r="DC38" s="696"/>
      <c r="DD38" s="669">
        <v>484212</v>
      </c>
      <c r="DE38" s="664"/>
      <c r="DF38" s="664"/>
      <c r="DG38" s="664"/>
      <c r="DH38" s="664"/>
      <c r="DI38" s="664"/>
      <c r="DJ38" s="664"/>
      <c r="DK38" s="665"/>
      <c r="DL38" s="669">
        <v>321970</v>
      </c>
      <c r="DM38" s="664"/>
      <c r="DN38" s="664"/>
      <c r="DO38" s="664"/>
      <c r="DP38" s="664"/>
      <c r="DQ38" s="664"/>
      <c r="DR38" s="664"/>
      <c r="DS38" s="664"/>
      <c r="DT38" s="664"/>
      <c r="DU38" s="664"/>
      <c r="DV38" s="665"/>
      <c r="DW38" s="666">
        <v>7.8</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235</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109</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270162</v>
      </c>
      <c r="CS39" s="662"/>
      <c r="CT39" s="662"/>
      <c r="CU39" s="662"/>
      <c r="CV39" s="662"/>
      <c r="CW39" s="662"/>
      <c r="CX39" s="662"/>
      <c r="CY39" s="663"/>
      <c r="CZ39" s="666">
        <v>4.5</v>
      </c>
      <c r="DA39" s="695"/>
      <c r="DB39" s="695"/>
      <c r="DC39" s="696"/>
      <c r="DD39" s="669">
        <v>144486</v>
      </c>
      <c r="DE39" s="662"/>
      <c r="DF39" s="662"/>
      <c r="DG39" s="662"/>
      <c r="DH39" s="662"/>
      <c r="DI39" s="662"/>
      <c r="DJ39" s="662"/>
      <c r="DK39" s="663"/>
      <c r="DL39" s="669" t="s">
        <v>128</v>
      </c>
      <c r="DM39" s="662"/>
      <c r="DN39" s="662"/>
      <c r="DO39" s="662"/>
      <c r="DP39" s="662"/>
      <c r="DQ39" s="662"/>
      <c r="DR39" s="662"/>
      <c r="DS39" s="662"/>
      <c r="DT39" s="662"/>
      <c r="DU39" s="662"/>
      <c r="DV39" s="663"/>
      <c r="DW39" s="666" t="s">
        <v>235</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77982</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128</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1000</v>
      </c>
      <c r="CS40" s="664"/>
      <c r="CT40" s="664"/>
      <c r="CU40" s="664"/>
      <c r="CV40" s="664"/>
      <c r="CW40" s="664"/>
      <c r="CX40" s="664"/>
      <c r="CY40" s="665"/>
      <c r="CZ40" s="666">
        <v>0</v>
      </c>
      <c r="DA40" s="695"/>
      <c r="DB40" s="695"/>
      <c r="DC40" s="696"/>
      <c r="DD40" s="669" t="s">
        <v>235</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464651</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368</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462395</v>
      </c>
      <c r="CS42" s="664"/>
      <c r="CT42" s="664"/>
      <c r="CU42" s="664"/>
      <c r="CV42" s="664"/>
      <c r="CW42" s="664"/>
      <c r="CX42" s="664"/>
      <c r="CY42" s="665"/>
      <c r="CZ42" s="666">
        <v>7.7</v>
      </c>
      <c r="DA42" s="667"/>
      <c r="DB42" s="667"/>
      <c r="DC42" s="668"/>
      <c r="DD42" s="669">
        <v>61164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14692</v>
      </c>
      <c r="CS43" s="662"/>
      <c r="CT43" s="662"/>
      <c r="CU43" s="662"/>
      <c r="CV43" s="662"/>
      <c r="CW43" s="662"/>
      <c r="CX43" s="662"/>
      <c r="CY43" s="663"/>
      <c r="CZ43" s="666">
        <v>0.2</v>
      </c>
      <c r="DA43" s="695"/>
      <c r="DB43" s="695"/>
      <c r="DC43" s="696"/>
      <c r="DD43" s="669">
        <v>14692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455878</v>
      </c>
      <c r="CS44" s="664"/>
      <c r="CT44" s="664"/>
      <c r="CU44" s="664"/>
      <c r="CV44" s="664"/>
      <c r="CW44" s="664"/>
      <c r="CX44" s="664"/>
      <c r="CY44" s="665"/>
      <c r="CZ44" s="666">
        <v>7.6</v>
      </c>
      <c r="DA44" s="667"/>
      <c r="DB44" s="667"/>
      <c r="DC44" s="668"/>
      <c r="DD44" s="669">
        <v>59161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268526</v>
      </c>
      <c r="CS45" s="662"/>
      <c r="CT45" s="662"/>
      <c r="CU45" s="662"/>
      <c r="CV45" s="662"/>
      <c r="CW45" s="662"/>
      <c r="CX45" s="662"/>
      <c r="CY45" s="663"/>
      <c r="CZ45" s="666">
        <v>4.5</v>
      </c>
      <c r="DA45" s="695"/>
      <c r="DB45" s="695"/>
      <c r="DC45" s="696"/>
      <c r="DD45" s="669">
        <v>4070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173629</v>
      </c>
      <c r="CS46" s="664"/>
      <c r="CT46" s="664"/>
      <c r="CU46" s="664"/>
      <c r="CV46" s="664"/>
      <c r="CW46" s="664"/>
      <c r="CX46" s="664"/>
      <c r="CY46" s="665"/>
      <c r="CZ46" s="666">
        <v>2.9</v>
      </c>
      <c r="DA46" s="667"/>
      <c r="DB46" s="667"/>
      <c r="DC46" s="668"/>
      <c r="DD46" s="669">
        <v>51468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v>6517</v>
      </c>
      <c r="CS47" s="662"/>
      <c r="CT47" s="662"/>
      <c r="CU47" s="662"/>
      <c r="CV47" s="662"/>
      <c r="CW47" s="662"/>
      <c r="CX47" s="662"/>
      <c r="CY47" s="663"/>
      <c r="CZ47" s="666">
        <v>0.1</v>
      </c>
      <c r="DA47" s="695"/>
      <c r="DB47" s="695"/>
      <c r="DC47" s="696"/>
      <c r="DD47" s="669">
        <v>2003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235</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6013288</v>
      </c>
      <c r="CS49" s="677"/>
      <c r="CT49" s="677"/>
      <c r="CU49" s="677"/>
      <c r="CV49" s="677"/>
      <c r="CW49" s="677"/>
      <c r="CX49" s="677"/>
      <c r="CY49" s="678"/>
      <c r="CZ49" s="679">
        <v>100</v>
      </c>
      <c r="DA49" s="680"/>
      <c r="DB49" s="680"/>
      <c r="DC49" s="681"/>
      <c r="DD49" s="682">
        <v>4221741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StUSPHaxuJPv4bld+XM/r85Pd1k/8HHPn08Ho3UHfveSZ1Tm1sK1vcmrwUTgGJXcYceBrlFY9YPd8wIdXW0Ag==" saltValue="h/LtncKzA77Ngmx977Ra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379</v>
      </c>
      <c r="C7" s="1140"/>
      <c r="D7" s="1140"/>
      <c r="E7" s="1140"/>
      <c r="F7" s="1140"/>
      <c r="G7" s="1140"/>
      <c r="H7" s="1140"/>
      <c r="I7" s="1140"/>
      <c r="J7" s="1140"/>
      <c r="K7" s="1140"/>
      <c r="L7" s="1140"/>
      <c r="M7" s="1140"/>
      <c r="N7" s="1140"/>
      <c r="O7" s="1140"/>
      <c r="P7" s="1141"/>
      <c r="Q7" s="1193">
        <v>6157</v>
      </c>
      <c r="R7" s="1194"/>
      <c r="S7" s="1194"/>
      <c r="T7" s="1194"/>
      <c r="U7" s="1194"/>
      <c r="V7" s="1194">
        <v>5957</v>
      </c>
      <c r="W7" s="1194"/>
      <c r="X7" s="1194"/>
      <c r="Y7" s="1194"/>
      <c r="Z7" s="1194"/>
      <c r="AA7" s="1194">
        <v>199</v>
      </c>
      <c r="AB7" s="1194"/>
      <c r="AC7" s="1194"/>
      <c r="AD7" s="1194"/>
      <c r="AE7" s="1195"/>
      <c r="AF7" s="1196">
        <v>167</v>
      </c>
      <c r="AG7" s="1197"/>
      <c r="AH7" s="1197"/>
      <c r="AI7" s="1197"/>
      <c r="AJ7" s="1198"/>
      <c r="AK7" s="1180">
        <v>124</v>
      </c>
      <c r="AL7" s="1181"/>
      <c r="AM7" s="1181"/>
      <c r="AN7" s="1181"/>
      <c r="AO7" s="1181"/>
      <c r="AP7" s="1181">
        <v>4612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575</v>
      </c>
      <c r="BT7" s="1185"/>
      <c r="BU7" s="1185"/>
      <c r="BV7" s="1185"/>
      <c r="BW7" s="1185"/>
      <c r="BX7" s="1185"/>
      <c r="BY7" s="1185"/>
      <c r="BZ7" s="1185"/>
      <c r="CA7" s="1185"/>
      <c r="CB7" s="1185"/>
      <c r="CC7" s="1185"/>
      <c r="CD7" s="1185"/>
      <c r="CE7" s="1185"/>
      <c r="CF7" s="1185"/>
      <c r="CG7" s="1186"/>
      <c r="CH7" s="1177">
        <v>14</v>
      </c>
      <c r="CI7" s="1178"/>
      <c r="CJ7" s="1178"/>
      <c r="CK7" s="1178"/>
      <c r="CL7" s="1179"/>
      <c r="CM7" s="1177">
        <v>162</v>
      </c>
      <c r="CN7" s="1178"/>
      <c r="CO7" s="1178"/>
      <c r="CP7" s="1178"/>
      <c r="CQ7" s="1179"/>
      <c r="CR7" s="1177">
        <v>50</v>
      </c>
      <c r="CS7" s="1178"/>
      <c r="CT7" s="1178"/>
      <c r="CU7" s="1178"/>
      <c r="CV7" s="1179"/>
      <c r="CW7" s="1177" t="s">
        <v>577</v>
      </c>
      <c r="CX7" s="1178"/>
      <c r="CY7" s="1178"/>
      <c r="CZ7" s="1178"/>
      <c r="DA7" s="1179"/>
      <c r="DB7" s="1177" t="s">
        <v>577</v>
      </c>
      <c r="DC7" s="1178"/>
      <c r="DD7" s="1178"/>
      <c r="DE7" s="1178"/>
      <c r="DF7" s="1179"/>
      <c r="DG7" s="1177" t="s">
        <v>577</v>
      </c>
      <c r="DH7" s="1178"/>
      <c r="DI7" s="1178"/>
      <c r="DJ7" s="1178"/>
      <c r="DK7" s="1179"/>
      <c r="DL7" s="1177" t="s">
        <v>577</v>
      </c>
      <c r="DM7" s="1178"/>
      <c r="DN7" s="1178"/>
      <c r="DO7" s="1178"/>
      <c r="DP7" s="1179"/>
      <c r="DQ7" s="1177" t="s">
        <v>577</v>
      </c>
      <c r="DR7" s="1178"/>
      <c r="DS7" s="1178"/>
      <c r="DT7" s="1178"/>
      <c r="DU7" s="1179"/>
      <c r="DV7" s="1204"/>
      <c r="DW7" s="1205"/>
      <c r="DX7" s="1205"/>
      <c r="DY7" s="1205"/>
      <c r="DZ7" s="1206"/>
      <c r="EA7" s="254"/>
    </row>
    <row r="8" spans="1:131" s="255" customFormat="1" ht="26.25" customHeight="1" x14ac:dyDescent="0.15">
      <c r="A8" s="261">
        <v>2</v>
      </c>
      <c r="B8" s="1126" t="s">
        <v>380</v>
      </c>
      <c r="C8" s="1127"/>
      <c r="D8" s="1127"/>
      <c r="E8" s="1127"/>
      <c r="F8" s="1127"/>
      <c r="G8" s="1127"/>
      <c r="H8" s="1127"/>
      <c r="I8" s="1127"/>
      <c r="J8" s="1127"/>
      <c r="K8" s="1127"/>
      <c r="L8" s="1127"/>
      <c r="M8" s="1127"/>
      <c r="N8" s="1127"/>
      <c r="O8" s="1127"/>
      <c r="P8" s="1128"/>
      <c r="Q8" s="1132">
        <v>60</v>
      </c>
      <c r="R8" s="1133"/>
      <c r="S8" s="1133"/>
      <c r="T8" s="1133"/>
      <c r="U8" s="1133"/>
      <c r="V8" s="1133">
        <v>59</v>
      </c>
      <c r="W8" s="1133"/>
      <c r="X8" s="1133"/>
      <c r="Y8" s="1133"/>
      <c r="Z8" s="1133"/>
      <c r="AA8" s="1133">
        <v>1</v>
      </c>
      <c r="AB8" s="1133"/>
      <c r="AC8" s="1133"/>
      <c r="AD8" s="1133"/>
      <c r="AE8" s="1134"/>
      <c r="AF8" s="1108">
        <v>1</v>
      </c>
      <c r="AG8" s="1109"/>
      <c r="AH8" s="1109"/>
      <c r="AI8" s="1109"/>
      <c r="AJ8" s="1110"/>
      <c r="AK8" s="1175">
        <v>0</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576</v>
      </c>
      <c r="BT8" s="1104"/>
      <c r="BU8" s="1104"/>
      <c r="BV8" s="1104"/>
      <c r="BW8" s="1104"/>
      <c r="BX8" s="1104"/>
      <c r="BY8" s="1104"/>
      <c r="BZ8" s="1104"/>
      <c r="CA8" s="1104"/>
      <c r="CB8" s="1104"/>
      <c r="CC8" s="1104"/>
      <c r="CD8" s="1104"/>
      <c r="CE8" s="1104"/>
      <c r="CF8" s="1104"/>
      <c r="CG8" s="1105"/>
      <c r="CH8" s="1078">
        <v>3</v>
      </c>
      <c r="CI8" s="1079"/>
      <c r="CJ8" s="1079"/>
      <c r="CK8" s="1079"/>
      <c r="CL8" s="1080"/>
      <c r="CM8" s="1078">
        <v>114</v>
      </c>
      <c r="CN8" s="1079"/>
      <c r="CO8" s="1079"/>
      <c r="CP8" s="1079"/>
      <c r="CQ8" s="1080"/>
      <c r="CR8" s="1078">
        <v>35</v>
      </c>
      <c r="CS8" s="1079"/>
      <c r="CT8" s="1079"/>
      <c r="CU8" s="1079"/>
      <c r="CV8" s="1080"/>
      <c r="CW8" s="1078" t="s">
        <v>577</v>
      </c>
      <c r="CX8" s="1079"/>
      <c r="CY8" s="1079"/>
      <c r="CZ8" s="1079"/>
      <c r="DA8" s="1080"/>
      <c r="DB8" s="1078" t="s">
        <v>577</v>
      </c>
      <c r="DC8" s="1079"/>
      <c r="DD8" s="1079"/>
      <c r="DE8" s="1079"/>
      <c r="DF8" s="1080"/>
      <c r="DG8" s="1078" t="s">
        <v>577</v>
      </c>
      <c r="DH8" s="1079"/>
      <c r="DI8" s="1079"/>
      <c r="DJ8" s="1079"/>
      <c r="DK8" s="1080"/>
      <c r="DL8" s="1078" t="s">
        <v>577</v>
      </c>
      <c r="DM8" s="1079"/>
      <c r="DN8" s="1079"/>
      <c r="DO8" s="1079"/>
      <c r="DP8" s="1080"/>
      <c r="DQ8" s="1078" t="s">
        <v>577</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f>SUM(Q7:U22)</f>
        <v>6217</v>
      </c>
      <c r="R23" s="1158"/>
      <c r="S23" s="1158"/>
      <c r="T23" s="1158"/>
      <c r="U23" s="1158"/>
      <c r="V23" s="1157">
        <v>6017</v>
      </c>
      <c r="W23" s="1158"/>
      <c r="X23" s="1158"/>
      <c r="Y23" s="1158"/>
      <c r="Z23" s="1158"/>
      <c r="AA23" s="1158">
        <f>SUM(AA7:AE22)</f>
        <v>200</v>
      </c>
      <c r="AB23" s="1158"/>
      <c r="AC23" s="1158"/>
      <c r="AD23" s="1158"/>
      <c r="AE23" s="1159"/>
      <c r="AF23" s="1160">
        <v>168</v>
      </c>
      <c r="AG23" s="1158"/>
      <c r="AH23" s="1158"/>
      <c r="AI23" s="1158"/>
      <c r="AJ23" s="1161"/>
      <c r="AK23" s="1162"/>
      <c r="AL23" s="1163"/>
      <c r="AM23" s="1163"/>
      <c r="AN23" s="1163"/>
      <c r="AO23" s="1163"/>
      <c r="AP23" s="1158">
        <f>SUM(AP7:AT22)</f>
        <v>4612</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394</v>
      </c>
      <c r="C28" s="1140"/>
      <c r="D28" s="1140"/>
      <c r="E28" s="1140"/>
      <c r="F28" s="1140"/>
      <c r="G28" s="1140"/>
      <c r="H28" s="1140"/>
      <c r="I28" s="1140"/>
      <c r="J28" s="1140"/>
      <c r="K28" s="1140"/>
      <c r="L28" s="1140"/>
      <c r="M28" s="1140"/>
      <c r="N28" s="1140"/>
      <c r="O28" s="1140"/>
      <c r="P28" s="1141"/>
      <c r="Q28" s="1142">
        <v>1389</v>
      </c>
      <c r="R28" s="1143"/>
      <c r="S28" s="1143"/>
      <c r="T28" s="1143"/>
      <c r="U28" s="1143"/>
      <c r="V28" s="1143">
        <v>1362</v>
      </c>
      <c r="W28" s="1143"/>
      <c r="X28" s="1143"/>
      <c r="Y28" s="1143"/>
      <c r="Z28" s="1143"/>
      <c r="AA28" s="1143">
        <v>28</v>
      </c>
      <c r="AB28" s="1143"/>
      <c r="AC28" s="1143"/>
      <c r="AD28" s="1143"/>
      <c r="AE28" s="1144"/>
      <c r="AF28" s="1145">
        <v>28</v>
      </c>
      <c r="AG28" s="1143"/>
      <c r="AH28" s="1143"/>
      <c r="AI28" s="1143"/>
      <c r="AJ28" s="1146"/>
      <c r="AK28" s="1147">
        <v>72</v>
      </c>
      <c r="AL28" s="1135"/>
      <c r="AM28" s="1135"/>
      <c r="AN28" s="1135"/>
      <c r="AO28" s="1135"/>
      <c r="AP28" s="1135">
        <v>0</v>
      </c>
      <c r="AQ28" s="1135"/>
      <c r="AR28" s="1135"/>
      <c r="AS28" s="1135"/>
      <c r="AT28" s="1135"/>
      <c r="AU28" s="1135">
        <v>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395</v>
      </c>
      <c r="C29" s="1127"/>
      <c r="D29" s="1127"/>
      <c r="E29" s="1127"/>
      <c r="F29" s="1127"/>
      <c r="G29" s="1127"/>
      <c r="H29" s="1127"/>
      <c r="I29" s="1127"/>
      <c r="J29" s="1127"/>
      <c r="K29" s="1127"/>
      <c r="L29" s="1127"/>
      <c r="M29" s="1127"/>
      <c r="N29" s="1127"/>
      <c r="O29" s="1127"/>
      <c r="P29" s="1128"/>
      <c r="Q29" s="1132">
        <v>66</v>
      </c>
      <c r="R29" s="1133"/>
      <c r="S29" s="1133"/>
      <c r="T29" s="1133"/>
      <c r="U29" s="1133"/>
      <c r="V29" s="1133">
        <v>60</v>
      </c>
      <c r="W29" s="1133"/>
      <c r="X29" s="1133"/>
      <c r="Y29" s="1133"/>
      <c r="Z29" s="1133"/>
      <c r="AA29" s="1133">
        <v>6</v>
      </c>
      <c r="AB29" s="1133"/>
      <c r="AC29" s="1133"/>
      <c r="AD29" s="1133"/>
      <c r="AE29" s="1134"/>
      <c r="AF29" s="1108">
        <v>6</v>
      </c>
      <c r="AG29" s="1109"/>
      <c r="AH29" s="1109"/>
      <c r="AI29" s="1109"/>
      <c r="AJ29" s="1110"/>
      <c r="AK29" s="1069">
        <v>6</v>
      </c>
      <c r="AL29" s="1060"/>
      <c r="AM29" s="1060"/>
      <c r="AN29" s="1060"/>
      <c r="AO29" s="1060"/>
      <c r="AP29" s="1060">
        <v>0</v>
      </c>
      <c r="AQ29" s="1060"/>
      <c r="AR29" s="1060"/>
      <c r="AS29" s="1060"/>
      <c r="AT29" s="1060"/>
      <c r="AU29" s="1060">
        <v>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396</v>
      </c>
      <c r="C30" s="1127"/>
      <c r="D30" s="1127"/>
      <c r="E30" s="1127"/>
      <c r="F30" s="1127"/>
      <c r="G30" s="1127"/>
      <c r="H30" s="1127"/>
      <c r="I30" s="1127"/>
      <c r="J30" s="1127"/>
      <c r="K30" s="1127"/>
      <c r="L30" s="1127"/>
      <c r="M30" s="1127"/>
      <c r="N30" s="1127"/>
      <c r="O30" s="1127"/>
      <c r="P30" s="1128"/>
      <c r="Q30" s="1132">
        <v>959</v>
      </c>
      <c r="R30" s="1133"/>
      <c r="S30" s="1133"/>
      <c r="T30" s="1133"/>
      <c r="U30" s="1133"/>
      <c r="V30" s="1133">
        <v>925</v>
      </c>
      <c r="W30" s="1133"/>
      <c r="X30" s="1133"/>
      <c r="Y30" s="1133"/>
      <c r="Z30" s="1133"/>
      <c r="AA30" s="1133">
        <v>34</v>
      </c>
      <c r="AB30" s="1133"/>
      <c r="AC30" s="1133"/>
      <c r="AD30" s="1133"/>
      <c r="AE30" s="1134"/>
      <c r="AF30" s="1108">
        <v>34</v>
      </c>
      <c r="AG30" s="1109"/>
      <c r="AH30" s="1109"/>
      <c r="AI30" s="1109"/>
      <c r="AJ30" s="1110"/>
      <c r="AK30" s="1069">
        <v>124</v>
      </c>
      <c r="AL30" s="1060"/>
      <c r="AM30" s="1060"/>
      <c r="AN30" s="1060"/>
      <c r="AO30" s="1060"/>
      <c r="AP30" s="1060">
        <v>0</v>
      </c>
      <c r="AQ30" s="1060"/>
      <c r="AR30" s="1060"/>
      <c r="AS30" s="1060"/>
      <c r="AT30" s="1060"/>
      <c r="AU30" s="1060">
        <v>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397</v>
      </c>
      <c r="C31" s="1127"/>
      <c r="D31" s="1127"/>
      <c r="E31" s="1127"/>
      <c r="F31" s="1127"/>
      <c r="G31" s="1127"/>
      <c r="H31" s="1127"/>
      <c r="I31" s="1127"/>
      <c r="J31" s="1127"/>
      <c r="K31" s="1127"/>
      <c r="L31" s="1127"/>
      <c r="M31" s="1127"/>
      <c r="N31" s="1127"/>
      <c r="O31" s="1127"/>
      <c r="P31" s="1128"/>
      <c r="Q31" s="1132">
        <v>110</v>
      </c>
      <c r="R31" s="1133"/>
      <c r="S31" s="1133"/>
      <c r="T31" s="1133"/>
      <c r="U31" s="1133"/>
      <c r="V31" s="1133">
        <v>109</v>
      </c>
      <c r="W31" s="1133"/>
      <c r="X31" s="1133"/>
      <c r="Y31" s="1133"/>
      <c r="Z31" s="1133"/>
      <c r="AA31" s="1133">
        <v>0</v>
      </c>
      <c r="AB31" s="1133"/>
      <c r="AC31" s="1133"/>
      <c r="AD31" s="1133"/>
      <c r="AE31" s="1134"/>
      <c r="AF31" s="1108">
        <v>0</v>
      </c>
      <c r="AG31" s="1109"/>
      <c r="AH31" s="1109"/>
      <c r="AI31" s="1109"/>
      <c r="AJ31" s="1110"/>
      <c r="AK31" s="1069">
        <v>26</v>
      </c>
      <c r="AL31" s="1060"/>
      <c r="AM31" s="1060"/>
      <c r="AN31" s="1060"/>
      <c r="AO31" s="1060"/>
      <c r="AP31" s="1060">
        <v>0</v>
      </c>
      <c r="AQ31" s="1060"/>
      <c r="AR31" s="1060"/>
      <c r="AS31" s="1060"/>
      <c r="AT31" s="1060"/>
      <c r="AU31" s="1060">
        <v>0</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348</v>
      </c>
      <c r="R32" s="1133"/>
      <c r="S32" s="1133"/>
      <c r="T32" s="1133"/>
      <c r="U32" s="1133"/>
      <c r="V32" s="1133">
        <v>331</v>
      </c>
      <c r="W32" s="1133"/>
      <c r="X32" s="1133"/>
      <c r="Y32" s="1133"/>
      <c r="Z32" s="1133"/>
      <c r="AA32" s="1133">
        <v>17</v>
      </c>
      <c r="AB32" s="1133"/>
      <c r="AC32" s="1133"/>
      <c r="AD32" s="1133"/>
      <c r="AE32" s="1134"/>
      <c r="AF32" s="1108">
        <v>330</v>
      </c>
      <c r="AG32" s="1109"/>
      <c r="AH32" s="1109"/>
      <c r="AI32" s="1109"/>
      <c r="AJ32" s="1110"/>
      <c r="AK32" s="1069">
        <v>38</v>
      </c>
      <c r="AL32" s="1060"/>
      <c r="AM32" s="1060"/>
      <c r="AN32" s="1060"/>
      <c r="AO32" s="1060"/>
      <c r="AP32" s="1060">
        <v>923</v>
      </c>
      <c r="AQ32" s="1060"/>
      <c r="AR32" s="1060"/>
      <c r="AS32" s="1060"/>
      <c r="AT32" s="1060"/>
      <c r="AU32" s="1060">
        <v>105</v>
      </c>
      <c r="AV32" s="1060"/>
      <c r="AW32" s="1060"/>
      <c r="AX32" s="1060"/>
      <c r="AY32" s="1060"/>
      <c r="AZ32" s="1131" t="s">
        <v>564</v>
      </c>
      <c r="BA32" s="1131"/>
      <c r="BB32" s="1131"/>
      <c r="BC32" s="1131"/>
      <c r="BD32" s="1131"/>
      <c r="BE32" s="1121" t="s">
        <v>399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400</v>
      </c>
      <c r="C33" s="1127"/>
      <c r="D33" s="1127"/>
      <c r="E33" s="1127"/>
      <c r="F33" s="1127"/>
      <c r="G33" s="1127"/>
      <c r="H33" s="1127"/>
      <c r="I33" s="1127"/>
      <c r="J33" s="1127"/>
      <c r="K33" s="1127"/>
      <c r="L33" s="1127"/>
      <c r="M33" s="1127"/>
      <c r="N33" s="1127"/>
      <c r="O33" s="1127"/>
      <c r="P33" s="1128"/>
      <c r="Q33" s="1132">
        <v>561</v>
      </c>
      <c r="R33" s="1133"/>
      <c r="S33" s="1133"/>
      <c r="T33" s="1133"/>
      <c r="U33" s="1133"/>
      <c r="V33" s="1133">
        <v>505</v>
      </c>
      <c r="W33" s="1133"/>
      <c r="X33" s="1133"/>
      <c r="Y33" s="1133"/>
      <c r="Z33" s="1133"/>
      <c r="AA33" s="1133">
        <v>56</v>
      </c>
      <c r="AB33" s="1133"/>
      <c r="AC33" s="1133"/>
      <c r="AD33" s="1133"/>
      <c r="AE33" s="1134"/>
      <c r="AF33" s="1108">
        <v>81</v>
      </c>
      <c r="AG33" s="1109"/>
      <c r="AH33" s="1109"/>
      <c r="AI33" s="1109"/>
      <c r="AJ33" s="1110"/>
      <c r="AK33" s="1069">
        <v>263</v>
      </c>
      <c r="AL33" s="1060"/>
      <c r="AM33" s="1060"/>
      <c r="AN33" s="1060"/>
      <c r="AO33" s="1060"/>
      <c r="AP33" s="1060">
        <v>3917</v>
      </c>
      <c r="AQ33" s="1060"/>
      <c r="AR33" s="1060"/>
      <c r="AS33" s="1060"/>
      <c r="AT33" s="1060"/>
      <c r="AU33" s="1060">
        <v>3118</v>
      </c>
      <c r="AV33" s="1060"/>
      <c r="AW33" s="1060"/>
      <c r="AX33" s="1060"/>
      <c r="AY33" s="1060"/>
      <c r="AZ33" s="1131" t="s">
        <v>564</v>
      </c>
      <c r="BA33" s="1131"/>
      <c r="BB33" s="1131"/>
      <c r="BC33" s="1131"/>
      <c r="BD33" s="1131"/>
      <c r="BE33" s="1121" t="s">
        <v>399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479</v>
      </c>
      <c r="AG63" s="1048"/>
      <c r="AH63" s="1048"/>
      <c r="AI63" s="1048"/>
      <c r="AJ63" s="1119"/>
      <c r="AK63" s="1120"/>
      <c r="AL63" s="1052"/>
      <c r="AM63" s="1052"/>
      <c r="AN63" s="1052"/>
      <c r="AO63" s="1052"/>
      <c r="AP63" s="1048">
        <f>SUM(AP28:AT62)</f>
        <v>4840</v>
      </c>
      <c r="AQ63" s="1048"/>
      <c r="AR63" s="1048"/>
      <c r="AS63" s="1048"/>
      <c r="AT63" s="1048"/>
      <c r="AU63" s="1048">
        <f>SUM(AU28:AY62)</f>
        <v>3223</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404</v>
      </c>
      <c r="B66" s="1085"/>
      <c r="C66" s="1085"/>
      <c r="D66" s="1085"/>
      <c r="E66" s="1085"/>
      <c r="F66" s="1085"/>
      <c r="G66" s="1085"/>
      <c r="H66" s="1085"/>
      <c r="I66" s="1085"/>
      <c r="J66" s="1085"/>
      <c r="K66" s="1085"/>
      <c r="L66" s="1085"/>
      <c r="M66" s="1085"/>
      <c r="N66" s="1085"/>
      <c r="O66" s="1085"/>
      <c r="P66" s="1086"/>
      <c r="Q66" s="1090" t="s">
        <v>386</v>
      </c>
      <c r="R66" s="1091"/>
      <c r="S66" s="1091"/>
      <c r="T66" s="1091"/>
      <c r="U66" s="1092"/>
      <c r="V66" s="1090" t="s">
        <v>405</v>
      </c>
      <c r="W66" s="1091"/>
      <c r="X66" s="1091"/>
      <c r="Y66" s="1091"/>
      <c r="Z66" s="1092"/>
      <c r="AA66" s="1090" t="s">
        <v>388</v>
      </c>
      <c r="AB66" s="1091"/>
      <c r="AC66" s="1091"/>
      <c r="AD66" s="1091"/>
      <c r="AE66" s="1092"/>
      <c r="AF66" s="1096" t="s">
        <v>406</v>
      </c>
      <c r="AG66" s="1097"/>
      <c r="AH66" s="1097"/>
      <c r="AI66" s="1097"/>
      <c r="AJ66" s="1098"/>
      <c r="AK66" s="1090" t="s">
        <v>390</v>
      </c>
      <c r="AL66" s="1085"/>
      <c r="AM66" s="1085"/>
      <c r="AN66" s="1085"/>
      <c r="AO66" s="1086"/>
      <c r="AP66" s="1090" t="s">
        <v>391</v>
      </c>
      <c r="AQ66" s="1091"/>
      <c r="AR66" s="1091"/>
      <c r="AS66" s="1091"/>
      <c r="AT66" s="1092"/>
      <c r="AU66" s="1090" t="s">
        <v>407</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565</v>
      </c>
      <c r="C68" s="1075"/>
      <c r="D68" s="1075"/>
      <c r="E68" s="1075"/>
      <c r="F68" s="1075"/>
      <c r="G68" s="1075"/>
      <c r="H68" s="1075"/>
      <c r="I68" s="1075"/>
      <c r="J68" s="1075"/>
      <c r="K68" s="1075"/>
      <c r="L68" s="1075"/>
      <c r="M68" s="1075"/>
      <c r="N68" s="1075"/>
      <c r="O68" s="1075"/>
      <c r="P68" s="1076"/>
      <c r="Q68" s="1077">
        <v>6945</v>
      </c>
      <c r="R68" s="1071"/>
      <c r="S68" s="1071"/>
      <c r="T68" s="1071"/>
      <c r="U68" s="1071"/>
      <c r="V68" s="1071">
        <v>6898</v>
      </c>
      <c r="W68" s="1071"/>
      <c r="X68" s="1071"/>
      <c r="Y68" s="1071"/>
      <c r="Z68" s="1071"/>
      <c r="AA68" s="1071">
        <v>47</v>
      </c>
      <c r="AB68" s="1071"/>
      <c r="AC68" s="1071"/>
      <c r="AD68" s="1071"/>
      <c r="AE68" s="1071"/>
      <c r="AF68" s="1071">
        <v>47</v>
      </c>
      <c r="AG68" s="1071"/>
      <c r="AH68" s="1071"/>
      <c r="AI68" s="1071"/>
      <c r="AJ68" s="1071"/>
      <c r="AK68" s="1071">
        <v>3596</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566</v>
      </c>
      <c r="C69" s="1064"/>
      <c r="D69" s="1064"/>
      <c r="E69" s="1064"/>
      <c r="F69" s="1064"/>
      <c r="G69" s="1064"/>
      <c r="H69" s="1064"/>
      <c r="I69" s="1064"/>
      <c r="J69" s="1064"/>
      <c r="K69" s="1064"/>
      <c r="L69" s="1064"/>
      <c r="M69" s="1064"/>
      <c r="N69" s="1064"/>
      <c r="O69" s="1064"/>
      <c r="P69" s="1065"/>
      <c r="Q69" s="1066">
        <v>0</v>
      </c>
      <c r="R69" s="1060"/>
      <c r="S69" s="1060"/>
      <c r="T69" s="1060"/>
      <c r="U69" s="1060"/>
      <c r="V69" s="1060">
        <v>0</v>
      </c>
      <c r="W69" s="1060"/>
      <c r="X69" s="1060"/>
      <c r="Y69" s="1060"/>
      <c r="Z69" s="1060"/>
      <c r="AA69" s="1060">
        <v>0</v>
      </c>
      <c r="AB69" s="1060"/>
      <c r="AC69" s="1060"/>
      <c r="AD69" s="1060"/>
      <c r="AE69" s="1060"/>
      <c r="AF69" s="1060">
        <v>0</v>
      </c>
      <c r="AG69" s="1060"/>
      <c r="AH69" s="1060"/>
      <c r="AI69" s="1060"/>
      <c r="AJ69" s="1060"/>
      <c r="AK69" s="1060">
        <v>0</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567</v>
      </c>
      <c r="C70" s="1064"/>
      <c r="D70" s="1064"/>
      <c r="E70" s="1064"/>
      <c r="F70" s="1064"/>
      <c r="G70" s="1064"/>
      <c r="H70" s="1064"/>
      <c r="I70" s="1064"/>
      <c r="J70" s="1064"/>
      <c r="K70" s="1064"/>
      <c r="L70" s="1064"/>
      <c r="M70" s="1064"/>
      <c r="N70" s="1064"/>
      <c r="O70" s="1064"/>
      <c r="P70" s="1065"/>
      <c r="Q70" s="1066">
        <v>1328</v>
      </c>
      <c r="R70" s="1060"/>
      <c r="S70" s="1060"/>
      <c r="T70" s="1060"/>
      <c r="U70" s="1060"/>
      <c r="V70" s="1060">
        <v>1305</v>
      </c>
      <c r="W70" s="1060"/>
      <c r="X70" s="1060"/>
      <c r="Y70" s="1060"/>
      <c r="Z70" s="1060"/>
      <c r="AA70" s="1060">
        <v>23</v>
      </c>
      <c r="AB70" s="1060"/>
      <c r="AC70" s="1060"/>
      <c r="AD70" s="1060"/>
      <c r="AE70" s="1060"/>
      <c r="AF70" s="1060">
        <v>23</v>
      </c>
      <c r="AG70" s="1060"/>
      <c r="AH70" s="1060"/>
      <c r="AI70" s="1060"/>
      <c r="AJ70" s="1060"/>
      <c r="AK70" s="1060">
        <v>19</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568</v>
      </c>
      <c r="C71" s="1064"/>
      <c r="D71" s="1064"/>
      <c r="E71" s="1064"/>
      <c r="F71" s="1064"/>
      <c r="G71" s="1064"/>
      <c r="H71" s="1064"/>
      <c r="I71" s="1064"/>
      <c r="J71" s="1064"/>
      <c r="K71" s="1064"/>
      <c r="L71" s="1064"/>
      <c r="M71" s="1064"/>
      <c r="N71" s="1064"/>
      <c r="O71" s="1064"/>
      <c r="P71" s="1065"/>
      <c r="Q71" s="1066">
        <v>32</v>
      </c>
      <c r="R71" s="1060"/>
      <c r="S71" s="1060"/>
      <c r="T71" s="1060"/>
      <c r="U71" s="1060"/>
      <c r="V71" s="1060">
        <v>31</v>
      </c>
      <c r="W71" s="1060"/>
      <c r="X71" s="1060"/>
      <c r="Y71" s="1060"/>
      <c r="Z71" s="1060"/>
      <c r="AA71" s="1060">
        <v>1</v>
      </c>
      <c r="AB71" s="1060"/>
      <c r="AC71" s="1060"/>
      <c r="AD71" s="1060"/>
      <c r="AE71" s="1060"/>
      <c r="AF71" s="1060">
        <v>1</v>
      </c>
      <c r="AG71" s="1060"/>
      <c r="AH71" s="1060"/>
      <c r="AI71" s="1060"/>
      <c r="AJ71" s="1060"/>
      <c r="AK71" s="1060">
        <v>1</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569</v>
      </c>
      <c r="C72" s="1064"/>
      <c r="D72" s="1064"/>
      <c r="E72" s="1064"/>
      <c r="F72" s="1064"/>
      <c r="G72" s="1064"/>
      <c r="H72" s="1064"/>
      <c r="I72" s="1064"/>
      <c r="J72" s="1064"/>
      <c r="K72" s="1064"/>
      <c r="L72" s="1064"/>
      <c r="M72" s="1064"/>
      <c r="N72" s="1064"/>
      <c r="O72" s="1064"/>
      <c r="P72" s="1065"/>
      <c r="Q72" s="1066">
        <v>2059</v>
      </c>
      <c r="R72" s="1060"/>
      <c r="S72" s="1060"/>
      <c r="T72" s="1060"/>
      <c r="U72" s="1060"/>
      <c r="V72" s="1060">
        <v>2008</v>
      </c>
      <c r="W72" s="1060"/>
      <c r="X72" s="1060"/>
      <c r="Y72" s="1060"/>
      <c r="Z72" s="1060"/>
      <c r="AA72" s="1060">
        <v>52</v>
      </c>
      <c r="AB72" s="1060"/>
      <c r="AC72" s="1060"/>
      <c r="AD72" s="1060"/>
      <c r="AE72" s="1060"/>
      <c r="AF72" s="1060">
        <v>52</v>
      </c>
      <c r="AG72" s="1060"/>
      <c r="AH72" s="1060"/>
      <c r="AI72" s="1060"/>
      <c r="AJ72" s="1060"/>
      <c r="AK72" s="1060">
        <v>95</v>
      </c>
      <c r="AL72" s="1060"/>
      <c r="AM72" s="1060"/>
      <c r="AN72" s="1060"/>
      <c r="AO72" s="1060"/>
      <c r="AP72" s="1060">
        <v>1415</v>
      </c>
      <c r="AQ72" s="1060"/>
      <c r="AR72" s="1060"/>
      <c r="AS72" s="1060"/>
      <c r="AT72" s="1060"/>
      <c r="AU72" s="1060">
        <v>118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570</v>
      </c>
      <c r="C73" s="1064"/>
      <c r="D73" s="1064"/>
      <c r="E73" s="1064"/>
      <c r="F73" s="1064"/>
      <c r="G73" s="1064"/>
      <c r="H73" s="1064"/>
      <c r="I73" s="1064"/>
      <c r="J73" s="1064"/>
      <c r="K73" s="1064"/>
      <c r="L73" s="1064"/>
      <c r="M73" s="1064"/>
      <c r="N73" s="1064"/>
      <c r="O73" s="1064"/>
      <c r="P73" s="1065"/>
      <c r="Q73" s="1066">
        <v>3503</v>
      </c>
      <c r="R73" s="1060"/>
      <c r="S73" s="1060"/>
      <c r="T73" s="1060"/>
      <c r="U73" s="1060"/>
      <c r="V73" s="1060">
        <v>3466</v>
      </c>
      <c r="W73" s="1060"/>
      <c r="X73" s="1060"/>
      <c r="Y73" s="1060"/>
      <c r="Z73" s="1060"/>
      <c r="AA73" s="1060">
        <v>36</v>
      </c>
      <c r="AB73" s="1060"/>
      <c r="AC73" s="1060"/>
      <c r="AD73" s="1060"/>
      <c r="AE73" s="1060"/>
      <c r="AF73" s="1060">
        <v>36</v>
      </c>
      <c r="AG73" s="1060"/>
      <c r="AH73" s="1060"/>
      <c r="AI73" s="1060"/>
      <c r="AJ73" s="1060"/>
      <c r="AK73" s="1060">
        <v>249</v>
      </c>
      <c r="AL73" s="1060"/>
      <c r="AM73" s="1060"/>
      <c r="AN73" s="1060"/>
      <c r="AO73" s="1060"/>
      <c r="AP73" s="1060">
        <v>2174</v>
      </c>
      <c r="AQ73" s="1060"/>
      <c r="AR73" s="1060"/>
      <c r="AS73" s="1060"/>
      <c r="AT73" s="1060"/>
      <c r="AU73" s="1060">
        <v>115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571</v>
      </c>
      <c r="C74" s="1064"/>
      <c r="D74" s="1064"/>
      <c r="E74" s="1064"/>
      <c r="F74" s="1064"/>
      <c r="G74" s="1064"/>
      <c r="H74" s="1064"/>
      <c r="I74" s="1064"/>
      <c r="J74" s="1064"/>
      <c r="K74" s="1064"/>
      <c r="L74" s="1064"/>
      <c r="M74" s="1064"/>
      <c r="N74" s="1064"/>
      <c r="O74" s="1064"/>
      <c r="P74" s="1065"/>
      <c r="Q74" s="1066">
        <v>188</v>
      </c>
      <c r="R74" s="1060"/>
      <c r="S74" s="1060"/>
      <c r="T74" s="1060"/>
      <c r="U74" s="1060"/>
      <c r="V74" s="1060">
        <v>176</v>
      </c>
      <c r="W74" s="1060"/>
      <c r="X74" s="1060"/>
      <c r="Y74" s="1060"/>
      <c r="Z74" s="1060"/>
      <c r="AA74" s="1060">
        <v>13</v>
      </c>
      <c r="AB74" s="1060"/>
      <c r="AC74" s="1060"/>
      <c r="AD74" s="1060"/>
      <c r="AE74" s="1060"/>
      <c r="AF74" s="1060">
        <v>13</v>
      </c>
      <c r="AG74" s="1060"/>
      <c r="AH74" s="1060"/>
      <c r="AI74" s="1060"/>
      <c r="AJ74" s="1060"/>
      <c r="AK74" s="1060">
        <v>0</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572</v>
      </c>
      <c r="C75" s="1064"/>
      <c r="D75" s="1064"/>
      <c r="E75" s="1064"/>
      <c r="F75" s="1064"/>
      <c r="G75" s="1064"/>
      <c r="H75" s="1064"/>
      <c r="I75" s="1064"/>
      <c r="J75" s="1064"/>
      <c r="K75" s="1064"/>
      <c r="L75" s="1064"/>
      <c r="M75" s="1064"/>
      <c r="N75" s="1064"/>
      <c r="O75" s="1064"/>
      <c r="P75" s="1065"/>
      <c r="Q75" s="1067">
        <v>82</v>
      </c>
      <c r="R75" s="1068"/>
      <c r="S75" s="1068"/>
      <c r="T75" s="1068"/>
      <c r="U75" s="1069"/>
      <c r="V75" s="1070">
        <v>76</v>
      </c>
      <c r="W75" s="1068"/>
      <c r="X75" s="1068"/>
      <c r="Y75" s="1068"/>
      <c r="Z75" s="1069"/>
      <c r="AA75" s="1070">
        <v>6</v>
      </c>
      <c r="AB75" s="1068"/>
      <c r="AC75" s="1068"/>
      <c r="AD75" s="1068"/>
      <c r="AE75" s="1069"/>
      <c r="AF75" s="1070">
        <v>6</v>
      </c>
      <c r="AG75" s="1068"/>
      <c r="AH75" s="1068"/>
      <c r="AI75" s="1068"/>
      <c r="AJ75" s="1069"/>
      <c r="AK75" s="1070">
        <v>0</v>
      </c>
      <c r="AL75" s="1068"/>
      <c r="AM75" s="1068"/>
      <c r="AN75" s="1068"/>
      <c r="AO75" s="1069"/>
      <c r="AP75" s="1070">
        <v>0</v>
      </c>
      <c r="AQ75" s="1068"/>
      <c r="AR75" s="1068"/>
      <c r="AS75" s="1068"/>
      <c r="AT75" s="1069"/>
      <c r="AU75" s="1070">
        <v>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573</v>
      </c>
      <c r="C76" s="1064"/>
      <c r="D76" s="1064"/>
      <c r="E76" s="1064"/>
      <c r="F76" s="1064"/>
      <c r="G76" s="1064"/>
      <c r="H76" s="1064"/>
      <c r="I76" s="1064"/>
      <c r="J76" s="1064"/>
      <c r="K76" s="1064"/>
      <c r="L76" s="1064"/>
      <c r="M76" s="1064"/>
      <c r="N76" s="1064"/>
      <c r="O76" s="1064"/>
      <c r="P76" s="1065"/>
      <c r="Q76" s="1067">
        <v>255</v>
      </c>
      <c r="R76" s="1068"/>
      <c r="S76" s="1068"/>
      <c r="T76" s="1068"/>
      <c r="U76" s="1069"/>
      <c r="V76" s="1070">
        <v>188</v>
      </c>
      <c r="W76" s="1068"/>
      <c r="X76" s="1068"/>
      <c r="Y76" s="1068"/>
      <c r="Z76" s="1069"/>
      <c r="AA76" s="1070">
        <v>67</v>
      </c>
      <c r="AB76" s="1068"/>
      <c r="AC76" s="1068"/>
      <c r="AD76" s="1068"/>
      <c r="AE76" s="1069"/>
      <c r="AF76" s="1070">
        <v>67</v>
      </c>
      <c r="AG76" s="1068"/>
      <c r="AH76" s="1068"/>
      <c r="AI76" s="1068"/>
      <c r="AJ76" s="1069"/>
      <c r="AK76" s="1070">
        <v>0</v>
      </c>
      <c r="AL76" s="1068"/>
      <c r="AM76" s="1068"/>
      <c r="AN76" s="1068"/>
      <c r="AO76" s="1069"/>
      <c r="AP76" s="1070">
        <v>0</v>
      </c>
      <c r="AQ76" s="1068"/>
      <c r="AR76" s="1068"/>
      <c r="AS76" s="1068"/>
      <c r="AT76" s="1069"/>
      <c r="AU76" s="1070">
        <v>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574</v>
      </c>
      <c r="C77" s="1064"/>
      <c r="D77" s="1064"/>
      <c r="E77" s="1064"/>
      <c r="F77" s="1064"/>
      <c r="G77" s="1064"/>
      <c r="H77" s="1064"/>
      <c r="I77" s="1064"/>
      <c r="J77" s="1064"/>
      <c r="K77" s="1064"/>
      <c r="L77" s="1064"/>
      <c r="M77" s="1064"/>
      <c r="N77" s="1064"/>
      <c r="O77" s="1064"/>
      <c r="P77" s="1065"/>
      <c r="Q77" s="1067">
        <v>163138</v>
      </c>
      <c r="R77" s="1068"/>
      <c r="S77" s="1068"/>
      <c r="T77" s="1068"/>
      <c r="U77" s="1069"/>
      <c r="V77" s="1070">
        <v>157298</v>
      </c>
      <c r="W77" s="1068"/>
      <c r="X77" s="1068"/>
      <c r="Y77" s="1068"/>
      <c r="Z77" s="1069"/>
      <c r="AA77" s="1070">
        <v>5840</v>
      </c>
      <c r="AB77" s="1068"/>
      <c r="AC77" s="1068"/>
      <c r="AD77" s="1068"/>
      <c r="AE77" s="1069"/>
      <c r="AF77" s="1070">
        <v>5840</v>
      </c>
      <c r="AG77" s="1068"/>
      <c r="AH77" s="1068"/>
      <c r="AI77" s="1068"/>
      <c r="AJ77" s="1069"/>
      <c r="AK77" s="1070">
        <v>734</v>
      </c>
      <c r="AL77" s="1068"/>
      <c r="AM77" s="1068"/>
      <c r="AN77" s="1068"/>
      <c r="AO77" s="1069"/>
      <c r="AP77" s="1070">
        <v>0</v>
      </c>
      <c r="AQ77" s="1068"/>
      <c r="AR77" s="1068"/>
      <c r="AS77" s="1068"/>
      <c r="AT77" s="1069"/>
      <c r="AU77" s="1070">
        <v>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408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6085</v>
      </c>
      <c r="AG88" s="1048"/>
      <c r="AH88" s="1048"/>
      <c r="AI88" s="1048"/>
      <c r="AJ88" s="1048"/>
      <c r="AK88" s="1052"/>
      <c r="AL88" s="1052"/>
      <c r="AM88" s="1052"/>
      <c r="AN88" s="1052"/>
      <c r="AO88" s="1052"/>
      <c r="AP88" s="1048">
        <f>SUM(AP68:AT87)</f>
        <v>3589</v>
      </c>
      <c r="AQ88" s="1048"/>
      <c r="AR88" s="1048"/>
      <c r="AS88" s="1048"/>
      <c r="AT88" s="1048"/>
      <c r="AU88" s="1048">
        <f>SUM(AU68:AY87)</f>
        <v>233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409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85</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417</v>
      </c>
      <c r="AB109" s="983"/>
      <c r="AC109" s="983"/>
      <c r="AD109" s="983"/>
      <c r="AE109" s="984"/>
      <c r="AF109" s="985" t="s">
        <v>301</v>
      </c>
      <c r="AG109" s="983"/>
      <c r="AH109" s="983"/>
      <c r="AI109" s="983"/>
      <c r="AJ109" s="984"/>
      <c r="AK109" s="985" t="s">
        <v>300</v>
      </c>
      <c r="AL109" s="983"/>
      <c r="AM109" s="983"/>
      <c r="AN109" s="983"/>
      <c r="AO109" s="984"/>
      <c r="AP109" s="985" t="s">
        <v>418</v>
      </c>
      <c r="AQ109" s="983"/>
      <c r="AR109" s="983"/>
      <c r="AS109" s="983"/>
      <c r="AT109" s="1014"/>
      <c r="AU109" s="982" t="s">
        <v>416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417</v>
      </c>
      <c r="BR109" s="983"/>
      <c r="BS109" s="983"/>
      <c r="BT109" s="983"/>
      <c r="BU109" s="984"/>
      <c r="BV109" s="985" t="s">
        <v>301</v>
      </c>
      <c r="BW109" s="983"/>
      <c r="BX109" s="983"/>
      <c r="BY109" s="983"/>
      <c r="BZ109" s="984"/>
      <c r="CA109" s="985" t="s">
        <v>300</v>
      </c>
      <c r="CB109" s="983"/>
      <c r="CC109" s="983"/>
      <c r="CD109" s="983"/>
      <c r="CE109" s="984"/>
      <c r="CF109" s="1021" t="s">
        <v>418</v>
      </c>
      <c r="CG109" s="1021"/>
      <c r="CH109" s="1021"/>
      <c r="CI109" s="1021"/>
      <c r="CJ109" s="1021"/>
      <c r="CK109" s="985" t="s">
        <v>419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417</v>
      </c>
      <c r="DH109" s="983"/>
      <c r="DI109" s="983"/>
      <c r="DJ109" s="983"/>
      <c r="DK109" s="984"/>
      <c r="DL109" s="985" t="s">
        <v>301</v>
      </c>
      <c r="DM109" s="983"/>
      <c r="DN109" s="983"/>
      <c r="DO109" s="983"/>
      <c r="DP109" s="984"/>
      <c r="DQ109" s="985" t="s">
        <v>300</v>
      </c>
      <c r="DR109" s="983"/>
      <c r="DS109" s="983"/>
      <c r="DT109" s="983"/>
      <c r="DU109" s="984"/>
      <c r="DV109" s="985" t="s">
        <v>418</v>
      </c>
      <c r="DW109" s="983"/>
      <c r="DX109" s="983"/>
      <c r="DY109" s="983"/>
      <c r="DZ109" s="1014"/>
    </row>
    <row r="110" spans="1:131" s="246" customFormat="1" ht="26.25" customHeight="1" x14ac:dyDescent="0.15">
      <c r="A110" s="885" t="s">
        <v>420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465251</v>
      </c>
      <c r="AB110" s="976"/>
      <c r="AC110" s="976"/>
      <c r="AD110" s="976"/>
      <c r="AE110" s="977"/>
      <c r="AF110" s="978">
        <v>463182</v>
      </c>
      <c r="AG110" s="976"/>
      <c r="AH110" s="976"/>
      <c r="AI110" s="976"/>
      <c r="AJ110" s="977"/>
      <c r="AK110" s="978">
        <v>445033</v>
      </c>
      <c r="AL110" s="976"/>
      <c r="AM110" s="976"/>
      <c r="AN110" s="976"/>
      <c r="AO110" s="977"/>
      <c r="AP110" s="979">
        <v>12.5</v>
      </c>
      <c r="AQ110" s="980"/>
      <c r="AR110" s="980"/>
      <c r="AS110" s="980"/>
      <c r="AT110" s="981"/>
      <c r="AU110" s="1015" t="s">
        <v>73</v>
      </c>
      <c r="AV110" s="1016"/>
      <c r="AW110" s="1016"/>
      <c r="AX110" s="1016"/>
      <c r="AY110" s="1016"/>
      <c r="AZ110" s="941" t="s">
        <v>421</v>
      </c>
      <c r="BA110" s="886"/>
      <c r="BB110" s="886"/>
      <c r="BC110" s="886"/>
      <c r="BD110" s="886"/>
      <c r="BE110" s="886"/>
      <c r="BF110" s="886"/>
      <c r="BG110" s="886"/>
      <c r="BH110" s="886"/>
      <c r="BI110" s="886"/>
      <c r="BJ110" s="886"/>
      <c r="BK110" s="886"/>
      <c r="BL110" s="886"/>
      <c r="BM110" s="886"/>
      <c r="BN110" s="886"/>
      <c r="BO110" s="886"/>
      <c r="BP110" s="887"/>
      <c r="BQ110" s="942">
        <v>4731335</v>
      </c>
      <c r="BR110" s="923"/>
      <c r="BS110" s="923"/>
      <c r="BT110" s="923"/>
      <c r="BU110" s="923"/>
      <c r="BV110" s="923">
        <v>4824737</v>
      </c>
      <c r="BW110" s="923"/>
      <c r="BX110" s="923"/>
      <c r="BY110" s="923"/>
      <c r="BZ110" s="923"/>
      <c r="CA110" s="923">
        <v>4611697</v>
      </c>
      <c r="CB110" s="923"/>
      <c r="CC110" s="923"/>
      <c r="CD110" s="923"/>
      <c r="CE110" s="923"/>
      <c r="CF110" s="947">
        <v>129.1</v>
      </c>
      <c r="CG110" s="948"/>
      <c r="CH110" s="948"/>
      <c r="CI110" s="948"/>
      <c r="CJ110" s="948"/>
      <c r="CK110" s="1011" t="s">
        <v>422</v>
      </c>
      <c r="CL110" s="897"/>
      <c r="CM110" s="972" t="s">
        <v>423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128</v>
      </c>
      <c r="DR110" s="923"/>
      <c r="DS110" s="923"/>
      <c r="DT110" s="923"/>
      <c r="DU110" s="923"/>
      <c r="DV110" s="924" t="s">
        <v>424</v>
      </c>
      <c r="DW110" s="924"/>
      <c r="DX110" s="924"/>
      <c r="DY110" s="924"/>
      <c r="DZ110" s="925"/>
    </row>
    <row r="111" spans="1:131" s="246" customFormat="1" ht="26.25" customHeight="1" x14ac:dyDescent="0.15">
      <c r="A111" s="852" t="s">
        <v>425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426</v>
      </c>
      <c r="BA111" s="828"/>
      <c r="BB111" s="828"/>
      <c r="BC111" s="828"/>
      <c r="BD111" s="828"/>
      <c r="BE111" s="828"/>
      <c r="BF111" s="828"/>
      <c r="BG111" s="828"/>
      <c r="BH111" s="828"/>
      <c r="BI111" s="828"/>
      <c r="BJ111" s="828"/>
      <c r="BK111" s="828"/>
      <c r="BL111" s="828"/>
      <c r="BM111" s="828"/>
      <c r="BN111" s="828"/>
      <c r="BO111" s="828"/>
      <c r="BP111" s="829"/>
      <c r="BQ111" s="894">
        <v>225619</v>
      </c>
      <c r="BR111" s="895"/>
      <c r="BS111" s="895"/>
      <c r="BT111" s="895"/>
      <c r="BU111" s="895"/>
      <c r="BV111" s="895">
        <v>185906</v>
      </c>
      <c r="BW111" s="895"/>
      <c r="BX111" s="895"/>
      <c r="BY111" s="895"/>
      <c r="BZ111" s="895"/>
      <c r="CA111" s="895">
        <v>146140</v>
      </c>
      <c r="CB111" s="895"/>
      <c r="CC111" s="895"/>
      <c r="CD111" s="895"/>
      <c r="CE111" s="895"/>
      <c r="CF111" s="956">
        <v>4.0999999999999996</v>
      </c>
      <c r="CG111" s="957"/>
      <c r="CH111" s="957"/>
      <c r="CI111" s="957"/>
      <c r="CJ111" s="957"/>
      <c r="CK111" s="1012"/>
      <c r="CL111" s="899"/>
      <c r="CM111" s="902" t="s">
        <v>427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3336913</v>
      </c>
      <c r="BR112" s="895"/>
      <c r="BS112" s="895"/>
      <c r="BT112" s="895"/>
      <c r="BU112" s="895"/>
      <c r="BV112" s="895">
        <v>3347437</v>
      </c>
      <c r="BW112" s="895"/>
      <c r="BX112" s="895"/>
      <c r="BY112" s="895"/>
      <c r="BZ112" s="895"/>
      <c r="CA112" s="895">
        <v>3223067</v>
      </c>
      <c r="CB112" s="895"/>
      <c r="CC112" s="895"/>
      <c r="CD112" s="895"/>
      <c r="CE112" s="895"/>
      <c r="CF112" s="956">
        <v>90.2</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424</v>
      </c>
      <c r="DH112" s="895"/>
      <c r="DI112" s="895"/>
      <c r="DJ112" s="895"/>
      <c r="DK112" s="895"/>
      <c r="DL112" s="895" t="s">
        <v>128</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15">
      <c r="A113" s="999"/>
      <c r="B113" s="1000"/>
      <c r="C113" s="828" t="s">
        <v>432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266191</v>
      </c>
      <c r="AB113" s="1004"/>
      <c r="AC113" s="1004"/>
      <c r="AD113" s="1004"/>
      <c r="AE113" s="1005"/>
      <c r="AF113" s="1006">
        <v>270947</v>
      </c>
      <c r="AG113" s="1004"/>
      <c r="AH113" s="1004"/>
      <c r="AI113" s="1004"/>
      <c r="AJ113" s="1005"/>
      <c r="AK113" s="1006">
        <v>229116</v>
      </c>
      <c r="AL113" s="1004"/>
      <c r="AM113" s="1004"/>
      <c r="AN113" s="1004"/>
      <c r="AO113" s="1005"/>
      <c r="AP113" s="1007">
        <v>6.4</v>
      </c>
      <c r="AQ113" s="1008"/>
      <c r="AR113" s="1008"/>
      <c r="AS113" s="1008"/>
      <c r="AT113" s="1009"/>
      <c r="AU113" s="1017"/>
      <c r="AV113" s="1018"/>
      <c r="AW113" s="1018"/>
      <c r="AX113" s="1018"/>
      <c r="AY113" s="1018"/>
      <c r="AZ113" s="893" t="s">
        <v>433</v>
      </c>
      <c r="BA113" s="828"/>
      <c r="BB113" s="828"/>
      <c r="BC113" s="828"/>
      <c r="BD113" s="828"/>
      <c r="BE113" s="828"/>
      <c r="BF113" s="828"/>
      <c r="BG113" s="828"/>
      <c r="BH113" s="828"/>
      <c r="BI113" s="828"/>
      <c r="BJ113" s="828"/>
      <c r="BK113" s="828"/>
      <c r="BL113" s="828"/>
      <c r="BM113" s="828"/>
      <c r="BN113" s="828"/>
      <c r="BO113" s="828"/>
      <c r="BP113" s="829"/>
      <c r="BQ113" s="894">
        <v>337917</v>
      </c>
      <c r="BR113" s="895"/>
      <c r="BS113" s="895"/>
      <c r="BT113" s="895"/>
      <c r="BU113" s="895"/>
      <c r="BV113" s="895">
        <v>289106</v>
      </c>
      <c r="BW113" s="895"/>
      <c r="BX113" s="895"/>
      <c r="BY113" s="895"/>
      <c r="BZ113" s="895"/>
      <c r="CA113" s="895">
        <v>232789</v>
      </c>
      <c r="CB113" s="895"/>
      <c r="CC113" s="895"/>
      <c r="CD113" s="895"/>
      <c r="CE113" s="895"/>
      <c r="CF113" s="956">
        <v>6.5</v>
      </c>
      <c r="CG113" s="957"/>
      <c r="CH113" s="957"/>
      <c r="CI113" s="957"/>
      <c r="CJ113" s="957"/>
      <c r="CK113" s="1012"/>
      <c r="CL113" s="899"/>
      <c r="CM113" s="902" t="s">
        <v>434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15">
      <c r="A114" s="999"/>
      <c r="B114" s="1000"/>
      <c r="C114" s="828" t="s">
        <v>435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66340</v>
      </c>
      <c r="AB114" s="858"/>
      <c r="AC114" s="858"/>
      <c r="AD114" s="858"/>
      <c r="AE114" s="859"/>
      <c r="AF114" s="860">
        <v>64772</v>
      </c>
      <c r="AG114" s="858"/>
      <c r="AH114" s="858"/>
      <c r="AI114" s="858"/>
      <c r="AJ114" s="859"/>
      <c r="AK114" s="860">
        <v>62567</v>
      </c>
      <c r="AL114" s="858"/>
      <c r="AM114" s="858"/>
      <c r="AN114" s="858"/>
      <c r="AO114" s="859"/>
      <c r="AP114" s="905">
        <v>1.8</v>
      </c>
      <c r="AQ114" s="906"/>
      <c r="AR114" s="906"/>
      <c r="AS114" s="906"/>
      <c r="AT114" s="907"/>
      <c r="AU114" s="1017"/>
      <c r="AV114" s="1018"/>
      <c r="AW114" s="1018"/>
      <c r="AX114" s="1018"/>
      <c r="AY114" s="1018"/>
      <c r="AZ114" s="893" t="s">
        <v>436</v>
      </c>
      <c r="BA114" s="828"/>
      <c r="BB114" s="828"/>
      <c r="BC114" s="828"/>
      <c r="BD114" s="828"/>
      <c r="BE114" s="828"/>
      <c r="BF114" s="828"/>
      <c r="BG114" s="828"/>
      <c r="BH114" s="828"/>
      <c r="BI114" s="828"/>
      <c r="BJ114" s="828"/>
      <c r="BK114" s="828"/>
      <c r="BL114" s="828"/>
      <c r="BM114" s="828"/>
      <c r="BN114" s="828"/>
      <c r="BO114" s="828"/>
      <c r="BP114" s="829"/>
      <c r="BQ114" s="894">
        <v>900841</v>
      </c>
      <c r="BR114" s="895"/>
      <c r="BS114" s="895"/>
      <c r="BT114" s="895"/>
      <c r="BU114" s="895"/>
      <c r="BV114" s="895">
        <v>873699</v>
      </c>
      <c r="BW114" s="895"/>
      <c r="BX114" s="895"/>
      <c r="BY114" s="895"/>
      <c r="BZ114" s="895"/>
      <c r="CA114" s="895">
        <v>861883</v>
      </c>
      <c r="CB114" s="895"/>
      <c r="CC114" s="895"/>
      <c r="CD114" s="895"/>
      <c r="CE114" s="895"/>
      <c r="CF114" s="956">
        <v>24.1</v>
      </c>
      <c r="CG114" s="957"/>
      <c r="CH114" s="957"/>
      <c r="CI114" s="957"/>
      <c r="CJ114" s="957"/>
      <c r="CK114" s="1012"/>
      <c r="CL114" s="899"/>
      <c r="CM114" s="902" t="s">
        <v>437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438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44100</v>
      </c>
      <c r="AB115" s="1004"/>
      <c r="AC115" s="1004"/>
      <c r="AD115" s="1004"/>
      <c r="AE115" s="1005"/>
      <c r="AF115" s="1006">
        <v>39713</v>
      </c>
      <c r="AG115" s="1004"/>
      <c r="AH115" s="1004"/>
      <c r="AI115" s="1004"/>
      <c r="AJ115" s="1005"/>
      <c r="AK115" s="1006">
        <v>35628</v>
      </c>
      <c r="AL115" s="1004"/>
      <c r="AM115" s="1004"/>
      <c r="AN115" s="1004"/>
      <c r="AO115" s="1005"/>
      <c r="AP115" s="1007">
        <v>1</v>
      </c>
      <c r="AQ115" s="1008"/>
      <c r="AR115" s="1008"/>
      <c r="AS115" s="1008"/>
      <c r="AT115" s="1009"/>
      <c r="AU115" s="1017"/>
      <c r="AV115" s="1018"/>
      <c r="AW115" s="1018"/>
      <c r="AX115" s="1018"/>
      <c r="AY115" s="1018"/>
      <c r="AZ115" s="893" t="s">
        <v>439</v>
      </c>
      <c r="BA115" s="828"/>
      <c r="BB115" s="828"/>
      <c r="BC115" s="828"/>
      <c r="BD115" s="828"/>
      <c r="BE115" s="828"/>
      <c r="BF115" s="828"/>
      <c r="BG115" s="828"/>
      <c r="BH115" s="828"/>
      <c r="BI115" s="828"/>
      <c r="BJ115" s="828"/>
      <c r="BK115" s="828"/>
      <c r="BL115" s="828"/>
      <c r="BM115" s="828"/>
      <c r="BN115" s="828"/>
      <c r="BO115" s="828"/>
      <c r="BP115" s="829"/>
      <c r="BQ115" s="894">
        <v>712</v>
      </c>
      <c r="BR115" s="895"/>
      <c r="BS115" s="895"/>
      <c r="BT115" s="895"/>
      <c r="BU115" s="895"/>
      <c r="BV115" s="895" t="s">
        <v>128</v>
      </c>
      <c r="BW115" s="895"/>
      <c r="BX115" s="895"/>
      <c r="BY115" s="895"/>
      <c r="BZ115" s="895"/>
      <c r="CA115" s="895" t="s">
        <v>128</v>
      </c>
      <c r="CB115" s="895"/>
      <c r="CC115" s="895"/>
      <c r="CD115" s="895"/>
      <c r="CE115" s="895"/>
      <c r="CF115" s="956" t="s">
        <v>128</v>
      </c>
      <c r="CG115" s="957"/>
      <c r="CH115" s="957"/>
      <c r="CI115" s="957"/>
      <c r="CJ115" s="957"/>
      <c r="CK115" s="1012"/>
      <c r="CL115" s="899"/>
      <c r="CM115" s="893" t="s">
        <v>440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235</v>
      </c>
      <c r="AB116" s="858"/>
      <c r="AC116" s="858"/>
      <c r="AD116" s="858"/>
      <c r="AE116" s="859"/>
      <c r="AF116" s="860">
        <v>167</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442</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443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71407</v>
      </c>
      <c r="DH116" s="858"/>
      <c r="DI116" s="858"/>
      <c r="DJ116" s="858"/>
      <c r="DK116" s="859"/>
      <c r="DL116" s="860">
        <v>53993</v>
      </c>
      <c r="DM116" s="858"/>
      <c r="DN116" s="858"/>
      <c r="DO116" s="858"/>
      <c r="DP116" s="859"/>
      <c r="DQ116" s="860">
        <v>36050</v>
      </c>
      <c r="DR116" s="858"/>
      <c r="DS116" s="858"/>
      <c r="DT116" s="858"/>
      <c r="DU116" s="859"/>
      <c r="DV116" s="905">
        <v>1</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444</v>
      </c>
      <c r="Z117" s="984"/>
      <c r="AA117" s="989">
        <v>842117</v>
      </c>
      <c r="AB117" s="990"/>
      <c r="AC117" s="990"/>
      <c r="AD117" s="990"/>
      <c r="AE117" s="991"/>
      <c r="AF117" s="992">
        <v>838781</v>
      </c>
      <c r="AG117" s="990"/>
      <c r="AH117" s="990"/>
      <c r="AI117" s="990"/>
      <c r="AJ117" s="991"/>
      <c r="AK117" s="992">
        <v>772344</v>
      </c>
      <c r="AL117" s="990"/>
      <c r="AM117" s="990"/>
      <c r="AN117" s="990"/>
      <c r="AO117" s="991"/>
      <c r="AP117" s="993"/>
      <c r="AQ117" s="994"/>
      <c r="AR117" s="994"/>
      <c r="AS117" s="994"/>
      <c r="AT117" s="995"/>
      <c r="AU117" s="1017"/>
      <c r="AV117" s="1018"/>
      <c r="AW117" s="1018"/>
      <c r="AX117" s="1018"/>
      <c r="AY117" s="1018"/>
      <c r="AZ117" s="944" t="s">
        <v>445</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419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417</v>
      </c>
      <c r="AB118" s="983"/>
      <c r="AC118" s="983"/>
      <c r="AD118" s="983"/>
      <c r="AE118" s="984"/>
      <c r="AF118" s="985" t="s">
        <v>301</v>
      </c>
      <c r="AG118" s="983"/>
      <c r="AH118" s="983"/>
      <c r="AI118" s="983"/>
      <c r="AJ118" s="984"/>
      <c r="AK118" s="985" t="s">
        <v>300</v>
      </c>
      <c r="AL118" s="983"/>
      <c r="AM118" s="983"/>
      <c r="AN118" s="983"/>
      <c r="AO118" s="984"/>
      <c r="AP118" s="986" t="s">
        <v>418</v>
      </c>
      <c r="AQ118" s="987"/>
      <c r="AR118" s="987"/>
      <c r="AS118" s="987"/>
      <c r="AT118" s="988"/>
      <c r="AU118" s="1017"/>
      <c r="AV118" s="1018"/>
      <c r="AW118" s="1018"/>
      <c r="AX118" s="1018"/>
      <c r="AY118" s="1018"/>
      <c r="AZ118" s="960" t="s">
        <v>447</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448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154212</v>
      </c>
      <c r="DH118" s="858"/>
      <c r="DI118" s="858"/>
      <c r="DJ118" s="858"/>
      <c r="DK118" s="859"/>
      <c r="DL118" s="860">
        <v>131913</v>
      </c>
      <c r="DM118" s="858"/>
      <c r="DN118" s="858"/>
      <c r="DO118" s="858"/>
      <c r="DP118" s="859"/>
      <c r="DQ118" s="860">
        <v>110090</v>
      </c>
      <c r="DR118" s="858"/>
      <c r="DS118" s="858"/>
      <c r="DT118" s="858"/>
      <c r="DU118" s="859"/>
      <c r="DV118" s="905">
        <v>3.1</v>
      </c>
      <c r="DW118" s="906"/>
      <c r="DX118" s="906"/>
      <c r="DY118" s="906"/>
      <c r="DZ118" s="907"/>
    </row>
    <row r="119" spans="1:130" s="246" customFormat="1" ht="26.25" customHeight="1" x14ac:dyDescent="0.15">
      <c r="A119" s="896" t="s">
        <v>422</v>
      </c>
      <c r="B119" s="897"/>
      <c r="C119" s="972" t="s">
        <v>423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449</v>
      </c>
      <c r="BP119" s="959"/>
      <c r="BQ119" s="963">
        <v>9533337</v>
      </c>
      <c r="BR119" s="926"/>
      <c r="BS119" s="926"/>
      <c r="BT119" s="926"/>
      <c r="BU119" s="926"/>
      <c r="BV119" s="926">
        <v>9520885</v>
      </c>
      <c r="BW119" s="926"/>
      <c r="BX119" s="926"/>
      <c r="BY119" s="926"/>
      <c r="BZ119" s="926"/>
      <c r="CA119" s="926">
        <v>9075576</v>
      </c>
      <c r="CB119" s="926"/>
      <c r="CC119" s="926"/>
      <c r="CD119" s="926"/>
      <c r="CE119" s="926"/>
      <c r="CF119" s="824"/>
      <c r="CG119" s="825"/>
      <c r="CH119" s="825"/>
      <c r="CI119" s="825"/>
      <c r="CJ119" s="915"/>
      <c r="CK119" s="1013"/>
      <c r="CL119" s="901"/>
      <c r="CM119" s="919" t="s">
        <v>450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427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451</v>
      </c>
      <c r="AV120" s="965"/>
      <c r="AW120" s="965"/>
      <c r="AX120" s="965"/>
      <c r="AY120" s="966"/>
      <c r="AZ120" s="941" t="s">
        <v>452</v>
      </c>
      <c r="BA120" s="886"/>
      <c r="BB120" s="886"/>
      <c r="BC120" s="886"/>
      <c r="BD120" s="886"/>
      <c r="BE120" s="886"/>
      <c r="BF120" s="886"/>
      <c r="BG120" s="886"/>
      <c r="BH120" s="886"/>
      <c r="BI120" s="886"/>
      <c r="BJ120" s="886"/>
      <c r="BK120" s="886"/>
      <c r="BL120" s="886"/>
      <c r="BM120" s="886"/>
      <c r="BN120" s="886"/>
      <c r="BO120" s="886"/>
      <c r="BP120" s="887"/>
      <c r="BQ120" s="942">
        <v>1899720</v>
      </c>
      <c r="BR120" s="923"/>
      <c r="BS120" s="923"/>
      <c r="BT120" s="923"/>
      <c r="BU120" s="923"/>
      <c r="BV120" s="923">
        <v>3179798</v>
      </c>
      <c r="BW120" s="923"/>
      <c r="BX120" s="923"/>
      <c r="BY120" s="923"/>
      <c r="BZ120" s="923"/>
      <c r="CA120" s="923">
        <v>3592307</v>
      </c>
      <c r="CB120" s="923"/>
      <c r="CC120" s="923"/>
      <c r="CD120" s="923"/>
      <c r="CE120" s="923"/>
      <c r="CF120" s="947">
        <v>100.6</v>
      </c>
      <c r="CG120" s="948"/>
      <c r="CH120" s="948"/>
      <c r="CI120" s="948"/>
      <c r="CJ120" s="948"/>
      <c r="CK120" s="949" t="s">
        <v>453</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t="s">
        <v>128</v>
      </c>
      <c r="DH120" s="923"/>
      <c r="DI120" s="923"/>
      <c r="DJ120" s="923"/>
      <c r="DK120" s="923"/>
      <c r="DL120" s="923" t="s">
        <v>128</v>
      </c>
      <c r="DM120" s="923"/>
      <c r="DN120" s="923"/>
      <c r="DO120" s="923"/>
      <c r="DP120" s="923"/>
      <c r="DQ120" s="923">
        <v>3117863</v>
      </c>
      <c r="DR120" s="923"/>
      <c r="DS120" s="923"/>
      <c r="DT120" s="923"/>
      <c r="DU120" s="923"/>
      <c r="DV120" s="924">
        <v>87.3</v>
      </c>
      <c r="DW120" s="924"/>
      <c r="DX120" s="924"/>
      <c r="DY120" s="924"/>
      <c r="DZ120" s="925"/>
    </row>
    <row r="121" spans="1:130" s="246" customFormat="1" ht="26.25" customHeight="1" x14ac:dyDescent="0.15">
      <c r="A121" s="898"/>
      <c r="B121" s="899"/>
      <c r="C121" s="944" t="s">
        <v>454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455</v>
      </c>
      <c r="BA121" s="828"/>
      <c r="BB121" s="828"/>
      <c r="BC121" s="828"/>
      <c r="BD121" s="828"/>
      <c r="BE121" s="828"/>
      <c r="BF121" s="828"/>
      <c r="BG121" s="828"/>
      <c r="BH121" s="828"/>
      <c r="BI121" s="828"/>
      <c r="BJ121" s="828"/>
      <c r="BK121" s="828"/>
      <c r="BL121" s="828"/>
      <c r="BM121" s="828"/>
      <c r="BN121" s="828"/>
      <c r="BO121" s="828"/>
      <c r="BP121" s="829"/>
      <c r="BQ121" s="894" t="s">
        <v>128</v>
      </c>
      <c r="BR121" s="895"/>
      <c r="BS121" s="895"/>
      <c r="BT121" s="895"/>
      <c r="BU121" s="895"/>
      <c r="BV121" s="895" t="s">
        <v>128</v>
      </c>
      <c r="BW121" s="895"/>
      <c r="BX121" s="895"/>
      <c r="BY121" s="895"/>
      <c r="BZ121" s="895"/>
      <c r="CA121" s="895" t="s">
        <v>128</v>
      </c>
      <c r="CB121" s="895"/>
      <c r="CC121" s="895"/>
      <c r="CD121" s="895"/>
      <c r="CE121" s="895"/>
      <c r="CF121" s="956" t="s">
        <v>128</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v>80792</v>
      </c>
      <c r="DH121" s="895"/>
      <c r="DI121" s="895"/>
      <c r="DJ121" s="895"/>
      <c r="DK121" s="895"/>
      <c r="DL121" s="895">
        <v>97243</v>
      </c>
      <c r="DM121" s="895"/>
      <c r="DN121" s="895"/>
      <c r="DO121" s="895"/>
      <c r="DP121" s="895"/>
      <c r="DQ121" s="895">
        <v>105204</v>
      </c>
      <c r="DR121" s="895"/>
      <c r="DS121" s="895"/>
      <c r="DT121" s="895"/>
      <c r="DU121" s="895"/>
      <c r="DV121" s="872">
        <v>2.9</v>
      </c>
      <c r="DW121" s="872"/>
      <c r="DX121" s="872"/>
      <c r="DY121" s="872"/>
      <c r="DZ121" s="873"/>
    </row>
    <row r="122" spans="1:130" s="246" customFormat="1" ht="26.25" customHeight="1" x14ac:dyDescent="0.15">
      <c r="A122" s="898"/>
      <c r="B122" s="899"/>
      <c r="C122" s="902" t="s">
        <v>437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5274098</v>
      </c>
      <c r="BR122" s="926"/>
      <c r="BS122" s="926"/>
      <c r="BT122" s="926"/>
      <c r="BU122" s="926"/>
      <c r="BV122" s="926">
        <v>5262701</v>
      </c>
      <c r="BW122" s="926"/>
      <c r="BX122" s="926"/>
      <c r="BY122" s="926"/>
      <c r="BZ122" s="926"/>
      <c r="CA122" s="926">
        <v>5021624</v>
      </c>
      <c r="CB122" s="926"/>
      <c r="CC122" s="926"/>
      <c r="CD122" s="926"/>
      <c r="CE122" s="926"/>
      <c r="CF122" s="927">
        <v>140.6</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17701</v>
      </c>
      <c r="AB123" s="858"/>
      <c r="AC123" s="858"/>
      <c r="AD123" s="858"/>
      <c r="AE123" s="859"/>
      <c r="AF123" s="860">
        <v>17414</v>
      </c>
      <c r="AG123" s="858"/>
      <c r="AH123" s="858"/>
      <c r="AI123" s="858"/>
      <c r="AJ123" s="859"/>
      <c r="AK123" s="860">
        <v>17129</v>
      </c>
      <c r="AL123" s="858"/>
      <c r="AM123" s="858"/>
      <c r="AN123" s="858"/>
      <c r="AO123" s="859"/>
      <c r="AP123" s="905">
        <v>0.5</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457</v>
      </c>
      <c r="BP123" s="959"/>
      <c r="BQ123" s="913">
        <v>7173818</v>
      </c>
      <c r="BR123" s="914"/>
      <c r="BS123" s="914"/>
      <c r="BT123" s="914"/>
      <c r="BU123" s="914"/>
      <c r="BV123" s="914">
        <v>8442499</v>
      </c>
      <c r="BW123" s="914"/>
      <c r="BX123" s="914"/>
      <c r="BY123" s="914"/>
      <c r="BZ123" s="914"/>
      <c r="CA123" s="914">
        <v>8613931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458</v>
      </c>
      <c r="AB124" s="858"/>
      <c r="AC124" s="858"/>
      <c r="AD124" s="858"/>
      <c r="AE124" s="859"/>
      <c r="AF124" s="860" t="s">
        <v>458</v>
      </c>
      <c r="AG124" s="858"/>
      <c r="AH124" s="858"/>
      <c r="AI124" s="858"/>
      <c r="AJ124" s="859"/>
      <c r="AK124" s="860" t="s">
        <v>458</v>
      </c>
      <c r="AL124" s="858"/>
      <c r="AM124" s="858"/>
      <c r="AN124" s="858"/>
      <c r="AO124" s="859"/>
      <c r="AP124" s="905" t="s">
        <v>458</v>
      </c>
      <c r="AQ124" s="906"/>
      <c r="AR124" s="906"/>
      <c r="AS124" s="906"/>
      <c r="AT124" s="907"/>
      <c r="AU124" s="908" t="s">
        <v>459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77.099999999999994</v>
      </c>
      <c r="BR124" s="912"/>
      <c r="BS124" s="912"/>
      <c r="BT124" s="912"/>
      <c r="BU124" s="912"/>
      <c r="BV124" s="912">
        <v>35.4</v>
      </c>
      <c r="BW124" s="912"/>
      <c r="BX124" s="912"/>
      <c r="BY124" s="912"/>
      <c r="BZ124" s="912"/>
      <c r="CA124" s="912">
        <v>12.9</v>
      </c>
      <c r="CB124" s="912"/>
      <c r="CC124" s="912"/>
      <c r="CD124" s="912"/>
      <c r="CE124" s="912"/>
      <c r="CF124" s="802"/>
      <c r="CG124" s="803"/>
      <c r="CH124" s="803"/>
      <c r="CI124" s="803"/>
      <c r="CJ124" s="943"/>
      <c r="CK124" s="951"/>
      <c r="CL124" s="951"/>
      <c r="CM124" s="951"/>
      <c r="CN124" s="951"/>
      <c r="CO124" s="952"/>
      <c r="CP124" s="916" t="s">
        <v>460</v>
      </c>
      <c r="CQ124" s="917"/>
      <c r="CR124" s="917"/>
      <c r="CS124" s="917"/>
      <c r="CT124" s="917"/>
      <c r="CU124" s="917"/>
      <c r="CV124" s="917"/>
      <c r="CW124" s="917"/>
      <c r="CX124" s="917"/>
      <c r="CY124" s="917"/>
      <c r="CZ124" s="917"/>
      <c r="DA124" s="917"/>
      <c r="DB124" s="917"/>
      <c r="DC124" s="917"/>
      <c r="DD124" s="917"/>
      <c r="DE124" s="917"/>
      <c r="DF124" s="918"/>
      <c r="DG124" s="840">
        <v>3256121</v>
      </c>
      <c r="DH124" s="841"/>
      <c r="DI124" s="841"/>
      <c r="DJ124" s="841"/>
      <c r="DK124" s="842"/>
      <c r="DL124" s="843">
        <v>3250194</v>
      </c>
      <c r="DM124" s="841"/>
      <c r="DN124" s="841"/>
      <c r="DO124" s="841"/>
      <c r="DP124" s="842"/>
      <c r="DQ124" s="843" t="s">
        <v>461</v>
      </c>
      <c r="DR124" s="841"/>
      <c r="DS124" s="841"/>
      <c r="DT124" s="841"/>
      <c r="DU124" s="842"/>
      <c r="DV124" s="929" t="s">
        <v>461</v>
      </c>
      <c r="DW124" s="930"/>
      <c r="DX124" s="930"/>
      <c r="DY124" s="930"/>
      <c r="DZ124" s="931"/>
    </row>
    <row r="125" spans="1:130" s="246" customFormat="1" ht="26.25" customHeight="1" x14ac:dyDescent="0.15">
      <c r="A125" s="898"/>
      <c r="B125" s="899"/>
      <c r="C125" s="902" t="s">
        <v>448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26399</v>
      </c>
      <c r="AB125" s="858"/>
      <c r="AC125" s="858"/>
      <c r="AD125" s="858"/>
      <c r="AE125" s="859"/>
      <c r="AF125" s="860">
        <v>22299</v>
      </c>
      <c r="AG125" s="858"/>
      <c r="AH125" s="858"/>
      <c r="AI125" s="858"/>
      <c r="AJ125" s="859"/>
      <c r="AK125" s="860">
        <v>18499</v>
      </c>
      <c r="AL125" s="858"/>
      <c r="AM125" s="858"/>
      <c r="AN125" s="858"/>
      <c r="AO125" s="859"/>
      <c r="AP125" s="905">
        <v>0.5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462</v>
      </c>
      <c r="CL125" s="933"/>
      <c r="CM125" s="933"/>
      <c r="CN125" s="933"/>
      <c r="CO125" s="934"/>
      <c r="CP125" s="941" t="s">
        <v>463</v>
      </c>
      <c r="CQ125" s="886"/>
      <c r="CR125" s="886"/>
      <c r="CS125" s="886"/>
      <c r="CT125" s="886"/>
      <c r="CU125" s="886"/>
      <c r="CV125" s="886"/>
      <c r="CW125" s="886"/>
      <c r="CX125" s="886"/>
      <c r="CY125" s="886"/>
      <c r="CZ125" s="886"/>
      <c r="DA125" s="886"/>
      <c r="DB125" s="886"/>
      <c r="DC125" s="886"/>
      <c r="DD125" s="886"/>
      <c r="DE125" s="886"/>
      <c r="DF125" s="887"/>
      <c r="DG125" s="942" t="s">
        <v>461</v>
      </c>
      <c r="DH125" s="923"/>
      <c r="DI125" s="923"/>
      <c r="DJ125" s="923"/>
      <c r="DK125" s="923"/>
      <c r="DL125" s="923" t="s">
        <v>461</v>
      </c>
      <c r="DM125" s="923"/>
      <c r="DN125" s="923"/>
      <c r="DO125" s="923"/>
      <c r="DP125" s="923"/>
      <c r="DQ125" s="923" t="s">
        <v>461</v>
      </c>
      <c r="DR125" s="923"/>
      <c r="DS125" s="923"/>
      <c r="DT125" s="923"/>
      <c r="DU125" s="923"/>
      <c r="DV125" s="924" t="s">
        <v>461</v>
      </c>
      <c r="DW125" s="924"/>
      <c r="DX125" s="924"/>
      <c r="DY125" s="924"/>
      <c r="DZ125" s="925"/>
    </row>
    <row r="126" spans="1:130" s="246" customFormat="1" ht="26.25" customHeight="1" thickBot="1" x14ac:dyDescent="0.2">
      <c r="A126" s="898"/>
      <c r="B126" s="899"/>
      <c r="C126" s="902" t="s">
        <v>450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461</v>
      </c>
      <c r="AB126" s="858"/>
      <c r="AC126" s="858"/>
      <c r="AD126" s="858"/>
      <c r="AE126" s="859"/>
      <c r="AF126" s="860" t="s">
        <v>461</v>
      </c>
      <c r="AG126" s="858"/>
      <c r="AH126" s="858"/>
      <c r="AI126" s="858"/>
      <c r="AJ126" s="859"/>
      <c r="AK126" s="860" t="s">
        <v>461</v>
      </c>
      <c r="AL126" s="858"/>
      <c r="AM126" s="858"/>
      <c r="AN126" s="858"/>
      <c r="AO126" s="859"/>
      <c r="AP126" s="905" t="s">
        <v>461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464</v>
      </c>
      <c r="CQ126" s="828"/>
      <c r="CR126" s="828"/>
      <c r="CS126" s="828"/>
      <c r="CT126" s="828"/>
      <c r="CU126" s="828"/>
      <c r="CV126" s="828"/>
      <c r="CW126" s="828"/>
      <c r="CX126" s="828"/>
      <c r="CY126" s="828"/>
      <c r="CZ126" s="828"/>
      <c r="DA126" s="828"/>
      <c r="DB126" s="828"/>
      <c r="DC126" s="828"/>
      <c r="DD126" s="828"/>
      <c r="DE126" s="828"/>
      <c r="DF126" s="829"/>
      <c r="DG126" s="894" t="s">
        <v>461</v>
      </c>
      <c r="DH126" s="895"/>
      <c r="DI126" s="895"/>
      <c r="DJ126" s="895"/>
      <c r="DK126" s="895"/>
      <c r="DL126" s="895" t="s">
        <v>461</v>
      </c>
      <c r="DM126" s="895"/>
      <c r="DN126" s="895"/>
      <c r="DO126" s="895"/>
      <c r="DP126" s="895"/>
      <c r="DQ126" s="895" t="s">
        <v>461</v>
      </c>
      <c r="DR126" s="895"/>
      <c r="DS126" s="895"/>
      <c r="DT126" s="895"/>
      <c r="DU126" s="895"/>
      <c r="DV126" s="872" t="s">
        <v>461</v>
      </c>
      <c r="DW126" s="872"/>
      <c r="DX126" s="872"/>
      <c r="DY126" s="872"/>
      <c r="DZ126" s="873"/>
    </row>
    <row r="127" spans="1:130" s="246" customFormat="1" ht="26.25" customHeight="1" x14ac:dyDescent="0.15">
      <c r="A127" s="900"/>
      <c r="B127" s="901"/>
      <c r="C127" s="919" t="s">
        <v>465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461</v>
      </c>
      <c r="AB127" s="858"/>
      <c r="AC127" s="858"/>
      <c r="AD127" s="858"/>
      <c r="AE127" s="859"/>
      <c r="AF127" s="860" t="s">
        <v>461</v>
      </c>
      <c r="AG127" s="858"/>
      <c r="AH127" s="858"/>
      <c r="AI127" s="858"/>
      <c r="AJ127" s="859"/>
      <c r="AK127" s="860" t="s">
        <v>461</v>
      </c>
      <c r="AL127" s="858"/>
      <c r="AM127" s="858"/>
      <c r="AN127" s="858"/>
      <c r="AO127" s="859"/>
      <c r="AP127" s="905" t="s">
        <v>461</v>
      </c>
      <c r="AQ127" s="906"/>
      <c r="AR127" s="906"/>
      <c r="AS127" s="906"/>
      <c r="AT127" s="907"/>
      <c r="AU127" s="282"/>
      <c r="AV127" s="282"/>
      <c r="AW127" s="282"/>
      <c r="AX127" s="922" t="s">
        <v>466</v>
      </c>
      <c r="AY127" s="890"/>
      <c r="AZ127" s="890"/>
      <c r="BA127" s="890"/>
      <c r="BB127" s="890"/>
      <c r="BC127" s="890"/>
      <c r="BD127" s="890"/>
      <c r="BE127" s="891"/>
      <c r="BF127" s="889" t="s">
        <v>467</v>
      </c>
      <c r="BG127" s="890"/>
      <c r="BH127" s="890"/>
      <c r="BI127" s="890"/>
      <c r="BJ127" s="890"/>
      <c r="BK127" s="890"/>
      <c r="BL127" s="891"/>
      <c r="BM127" s="889" t="s">
        <v>468</v>
      </c>
      <c r="BN127" s="890"/>
      <c r="BO127" s="890"/>
      <c r="BP127" s="890"/>
      <c r="BQ127" s="890"/>
      <c r="BR127" s="890"/>
      <c r="BS127" s="891"/>
      <c r="BT127" s="889" t="s">
        <v>469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470</v>
      </c>
      <c r="CQ127" s="828"/>
      <c r="CR127" s="828"/>
      <c r="CS127" s="828"/>
      <c r="CT127" s="828"/>
      <c r="CU127" s="828"/>
      <c r="CV127" s="828"/>
      <c r="CW127" s="828"/>
      <c r="CX127" s="828"/>
      <c r="CY127" s="828"/>
      <c r="CZ127" s="828"/>
      <c r="DA127" s="828"/>
      <c r="DB127" s="828"/>
      <c r="DC127" s="828"/>
      <c r="DD127" s="828"/>
      <c r="DE127" s="828"/>
      <c r="DF127" s="829"/>
      <c r="DG127" s="894" t="s">
        <v>461</v>
      </c>
      <c r="DH127" s="895"/>
      <c r="DI127" s="895"/>
      <c r="DJ127" s="895"/>
      <c r="DK127" s="895"/>
      <c r="DL127" s="895" t="s">
        <v>461</v>
      </c>
      <c r="DM127" s="895"/>
      <c r="DN127" s="895"/>
      <c r="DO127" s="895"/>
      <c r="DP127" s="895"/>
      <c r="DQ127" s="895" t="s">
        <v>461</v>
      </c>
      <c r="DR127" s="895"/>
      <c r="DS127" s="895"/>
      <c r="DT127" s="895"/>
      <c r="DU127" s="895"/>
      <c r="DV127" s="872" t="s">
        <v>461</v>
      </c>
      <c r="DW127" s="872"/>
      <c r="DX127" s="872"/>
      <c r="DY127" s="872"/>
      <c r="DZ127" s="873"/>
    </row>
    <row r="128" spans="1:130" s="246" customFormat="1" ht="26.25" customHeight="1" thickBot="1" x14ac:dyDescent="0.2">
      <c r="A128" s="874" t="s">
        <v>471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472</v>
      </c>
      <c r="X128" s="876"/>
      <c r="Y128" s="876"/>
      <c r="Z128" s="877"/>
      <c r="AA128" s="878" t="s">
        <v>461</v>
      </c>
      <c r="AB128" s="879"/>
      <c r="AC128" s="879"/>
      <c r="AD128" s="879"/>
      <c r="AE128" s="880"/>
      <c r="AF128" s="881" t="s">
        <v>461</v>
      </c>
      <c r="AG128" s="879"/>
      <c r="AH128" s="879"/>
      <c r="AI128" s="879"/>
      <c r="AJ128" s="880"/>
      <c r="AK128" s="881" t="s">
        <v>461</v>
      </c>
      <c r="AL128" s="879"/>
      <c r="AM128" s="879"/>
      <c r="AN128" s="879"/>
      <c r="AO128" s="880"/>
      <c r="AP128" s="882"/>
      <c r="AQ128" s="883"/>
      <c r="AR128" s="883"/>
      <c r="AS128" s="883"/>
      <c r="AT128" s="884"/>
      <c r="AU128" s="282"/>
      <c r="AV128" s="282"/>
      <c r="AW128" s="282"/>
      <c r="AX128" s="885" t="s">
        <v>473</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474</v>
      </c>
      <c r="CQ128" s="806"/>
      <c r="CR128" s="806"/>
      <c r="CS128" s="806"/>
      <c r="CT128" s="806"/>
      <c r="CU128" s="806"/>
      <c r="CV128" s="806"/>
      <c r="CW128" s="806"/>
      <c r="CX128" s="806"/>
      <c r="CY128" s="806"/>
      <c r="CZ128" s="806"/>
      <c r="DA128" s="806"/>
      <c r="DB128" s="806"/>
      <c r="DC128" s="806"/>
      <c r="DD128" s="806"/>
      <c r="DE128" s="806"/>
      <c r="DF128" s="807"/>
      <c r="DG128" s="868">
        <v>712</v>
      </c>
      <c r="DH128" s="869"/>
      <c r="DI128" s="869"/>
      <c r="DJ128" s="869"/>
      <c r="DK128" s="869"/>
      <c r="DL128" s="869" t="s">
        <v>475</v>
      </c>
      <c r="DM128" s="869"/>
      <c r="DN128" s="869"/>
      <c r="DO128" s="869"/>
      <c r="DP128" s="869"/>
      <c r="DQ128" s="869" t="s">
        <v>475</v>
      </c>
      <c r="DR128" s="869"/>
      <c r="DS128" s="869"/>
      <c r="DT128" s="869"/>
      <c r="DU128" s="869"/>
      <c r="DV128" s="870" t="s">
        <v>475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476</v>
      </c>
      <c r="X129" s="855"/>
      <c r="Y129" s="855"/>
      <c r="Z129" s="856"/>
      <c r="AA129" s="857">
        <v>3541962</v>
      </c>
      <c r="AB129" s="858"/>
      <c r="AC129" s="858"/>
      <c r="AD129" s="858"/>
      <c r="AE129" s="859"/>
      <c r="AF129" s="860">
        <v>3504528</v>
      </c>
      <c r="AG129" s="858"/>
      <c r="AH129" s="858"/>
      <c r="AI129" s="858"/>
      <c r="AJ129" s="859"/>
      <c r="AK129" s="860">
        <v>3993713</v>
      </c>
      <c r="AL129" s="858"/>
      <c r="AM129" s="858"/>
      <c r="AN129" s="858"/>
      <c r="AO129" s="859"/>
      <c r="AP129" s="861"/>
      <c r="AQ129" s="862"/>
      <c r="AR129" s="862"/>
      <c r="AS129" s="862"/>
      <c r="AT129" s="863"/>
      <c r="AU129" s="284"/>
      <c r="AV129" s="284"/>
      <c r="AW129" s="284"/>
      <c r="AX129" s="827" t="s">
        <v>477</v>
      </c>
      <c r="AY129" s="828"/>
      <c r="AZ129" s="828"/>
      <c r="BA129" s="828"/>
      <c r="BB129" s="828"/>
      <c r="BC129" s="828"/>
      <c r="BD129" s="828"/>
      <c r="BE129" s="829"/>
      <c r="BF129" s="847" t="s">
        <v>478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483640</v>
      </c>
      <c r="AB130" s="858"/>
      <c r="AC130" s="858"/>
      <c r="AD130" s="858"/>
      <c r="AE130" s="859"/>
      <c r="AF130" s="860">
        <v>464036</v>
      </c>
      <c r="AG130" s="858"/>
      <c r="AH130" s="858"/>
      <c r="AI130" s="858"/>
      <c r="AJ130" s="859"/>
      <c r="AK130" s="860">
        <v>421641</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11.2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3058322</v>
      </c>
      <c r="AB131" s="841"/>
      <c r="AC131" s="841"/>
      <c r="AD131" s="841"/>
      <c r="AE131" s="842"/>
      <c r="AF131" s="843">
        <v>3040492</v>
      </c>
      <c r="AG131" s="841"/>
      <c r="AH131" s="841"/>
      <c r="AI131" s="841"/>
      <c r="AJ131" s="842"/>
      <c r="AK131" s="843">
        <v>3572072</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11.721362239999999</v>
      </c>
      <c r="AB132" s="821"/>
      <c r="AC132" s="821"/>
      <c r="AD132" s="821"/>
      <c r="AE132" s="822"/>
      <c r="AF132" s="823">
        <v>12.325143430000001</v>
      </c>
      <c r="AG132" s="821"/>
      <c r="AH132" s="821"/>
      <c r="AI132" s="821"/>
      <c r="AJ132" s="822"/>
      <c r="AK132" s="823">
        <v>9.8179152040000002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11.5</v>
      </c>
      <c r="AB133" s="800"/>
      <c r="AC133" s="800"/>
      <c r="AD133" s="800"/>
      <c r="AE133" s="801"/>
      <c r="AF133" s="799">
        <v>11.9</v>
      </c>
      <c r="AG133" s="800"/>
      <c r="AH133" s="800"/>
      <c r="AI133" s="800"/>
      <c r="AJ133" s="801"/>
      <c r="AK133" s="799">
        <v>11.2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WirMABIUyphDRknpnLL0y5xJb5nUSRsV4uKjIceSGTmxvxCDwu/CplgPp4+fN+VPBOx/4eMPCHM0xqv/xpP3g==" saltValue="IUddBMesmcXr9ZpbToNr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3/3K9VqQe7I/T5ymq5CHeBvRXamU/0/e5Ozgteuvhg/WhctGu3oCIEk5bf8r0Dd81UAPOt19ttGdId9X7nopw==" saltValue="DAKq69gtt70YZw6dV9i70w==" spinCount="100000" sheet="1" objects="1" scenarios="1"/>
  <dataConsolidate link="1"/>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DGMZOAiiYrjlCMKIT+UUJDtWh7EWnsILaYGAVenK7/oaLG8FFJPK/X+RVIPTMQqiDRoP+3h1lPRSpNwsxXwiw==" saltValue="kBT58RDZaN3bD1UFZ2rJQA==" spinCount="100000" sheet="1" objects="1" scenarios="1"/>
  <dataConsolidate link="1"/>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495</v>
      </c>
      <c r="AL9" s="1227"/>
      <c r="AM9" s="1227"/>
      <c r="AN9" s="1228"/>
      <c r="AO9" s="312">
        <v>1115860</v>
      </c>
      <c r="AP9" s="312">
        <v>91848</v>
      </c>
      <c r="AQ9" s="313">
        <v>87631</v>
      </c>
      <c r="AR9" s="314">
        <v>4.8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496</v>
      </c>
      <c r="AL10" s="1227"/>
      <c r="AM10" s="1227"/>
      <c r="AN10" s="1228"/>
      <c r="AO10" s="315">
        <v>105686</v>
      </c>
      <c r="AP10" s="315">
        <v>8699</v>
      </c>
      <c r="AQ10" s="316">
        <v>8917</v>
      </c>
      <c r="AR10" s="317">
        <v>-2.4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497</v>
      </c>
      <c r="AL11" s="1227"/>
      <c r="AM11" s="1227"/>
      <c r="AN11" s="1228"/>
      <c r="AO11" s="315">
        <v>147726</v>
      </c>
      <c r="AP11" s="315">
        <v>12160</v>
      </c>
      <c r="AQ11" s="316">
        <v>14700</v>
      </c>
      <c r="AR11" s="317">
        <v>-17.3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498</v>
      </c>
      <c r="AL12" s="1227"/>
      <c r="AM12" s="1227"/>
      <c r="AN12" s="1228"/>
      <c r="AO12" s="315">
        <v>600</v>
      </c>
      <c r="AP12" s="315">
        <v>49</v>
      </c>
      <c r="AQ12" s="316">
        <v>667</v>
      </c>
      <c r="AR12" s="317">
        <v>-92.7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499</v>
      </c>
      <c r="AL13" s="1227"/>
      <c r="AM13" s="1227"/>
      <c r="AN13" s="1228"/>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501</v>
      </c>
      <c r="AL14" s="1227"/>
      <c r="AM14" s="1227"/>
      <c r="AN14" s="1228"/>
      <c r="AO14" s="315">
        <v>33035</v>
      </c>
      <c r="AP14" s="315">
        <v>2719</v>
      </c>
      <c r="AQ14" s="316">
        <v>4134</v>
      </c>
      <c r="AR14" s="317">
        <v>-34.200000000000003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502</v>
      </c>
      <c r="AL15" s="1227"/>
      <c r="AM15" s="1227"/>
      <c r="AN15" s="1228"/>
      <c r="AO15" s="315">
        <v>14692</v>
      </c>
      <c r="AP15" s="315">
        <v>1209</v>
      </c>
      <c r="AQ15" s="316">
        <v>2222</v>
      </c>
      <c r="AR15" s="317">
        <v>-45.6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503</v>
      </c>
      <c r="AL16" s="1230"/>
      <c r="AM16" s="1230"/>
      <c r="AN16" s="1231"/>
      <c r="AO16" s="315">
        <v>-69594</v>
      </c>
      <c r="AP16" s="315">
        <v>-5728</v>
      </c>
      <c r="AQ16" s="316">
        <v>-8178</v>
      </c>
      <c r="AR16" s="317">
        <v>-30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1348005</v>
      </c>
      <c r="AP17" s="315">
        <v>110956</v>
      </c>
      <c r="AQ17" s="316">
        <v>110093</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508</v>
      </c>
      <c r="AL21" s="1224"/>
      <c r="AM21" s="1224"/>
      <c r="AN21" s="1225"/>
      <c r="AO21" s="327">
        <v>11.11</v>
      </c>
      <c r="AP21" s="328">
        <v>10.38</v>
      </c>
      <c r="AQ21" s="329">
        <v>0.73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509</v>
      </c>
      <c r="AL22" s="1224"/>
      <c r="AM22" s="1224"/>
      <c r="AN22" s="1225"/>
      <c r="AO22" s="332">
        <v>97.5</v>
      </c>
      <c r="AP22" s="333">
        <v>96.6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513</v>
      </c>
      <c r="AL32" s="1215"/>
      <c r="AM32" s="1215"/>
      <c r="AN32" s="1216"/>
      <c r="AO32" s="342">
        <v>445033</v>
      </c>
      <c r="AP32" s="342">
        <v>36631</v>
      </c>
      <c r="AQ32" s="343">
        <v>55141</v>
      </c>
      <c r="AR32" s="344">
        <v>-33.6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514</v>
      </c>
      <c r="AL33" s="1215"/>
      <c r="AM33" s="1215"/>
      <c r="AN33" s="1216"/>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515</v>
      </c>
      <c r="AL34" s="1215"/>
      <c r="AM34" s="1215"/>
      <c r="AN34" s="1216"/>
      <c r="AO34" s="342" t="s">
        <v>500</v>
      </c>
      <c r="AP34" s="342" t="s">
        <v>500</v>
      </c>
      <c r="AQ34" s="343">
        <v>3</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516</v>
      </c>
      <c r="AL35" s="1215"/>
      <c r="AM35" s="1215"/>
      <c r="AN35" s="1216"/>
      <c r="AO35" s="342">
        <v>229116</v>
      </c>
      <c r="AP35" s="342">
        <v>18859</v>
      </c>
      <c r="AQ35" s="343">
        <v>21916</v>
      </c>
      <c r="AR35" s="344">
        <v>-13.9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517</v>
      </c>
      <c r="AL36" s="1215"/>
      <c r="AM36" s="1215"/>
      <c r="AN36" s="1216"/>
      <c r="AO36" s="342">
        <v>62567</v>
      </c>
      <c r="AP36" s="342">
        <v>5150</v>
      </c>
      <c r="AQ36" s="343">
        <v>3784</v>
      </c>
      <c r="AR36" s="344">
        <v>36.1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518</v>
      </c>
      <c r="AL37" s="1215"/>
      <c r="AM37" s="1215"/>
      <c r="AN37" s="1216"/>
      <c r="AO37" s="342">
        <v>35628</v>
      </c>
      <c r="AP37" s="342">
        <v>2933</v>
      </c>
      <c r="AQ37" s="343">
        <v>1115</v>
      </c>
      <c r="AR37" s="344">
        <v>163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519</v>
      </c>
      <c r="AL38" s="1218"/>
      <c r="AM38" s="1218"/>
      <c r="AN38" s="1219"/>
      <c r="AO38" s="345" t="s">
        <v>500</v>
      </c>
      <c r="AP38" s="345" t="s">
        <v>500</v>
      </c>
      <c r="AQ38" s="346">
        <v>2</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520</v>
      </c>
      <c r="AL39" s="1218"/>
      <c r="AM39" s="1218"/>
      <c r="AN39" s="1219"/>
      <c r="AO39" s="342" t="s">
        <v>500</v>
      </c>
      <c r="AP39" s="342" t="s">
        <v>500</v>
      </c>
      <c r="AQ39" s="343">
        <v>-1435</v>
      </c>
      <c r="AR39" s="344" t="s">
        <v>500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521</v>
      </c>
      <c r="AL40" s="1215"/>
      <c r="AM40" s="1215"/>
      <c r="AN40" s="1216"/>
      <c r="AO40" s="342">
        <v>-421641</v>
      </c>
      <c r="AP40" s="342">
        <v>-34706</v>
      </c>
      <c r="AQ40" s="343">
        <v>-54229</v>
      </c>
      <c r="AR40" s="344">
        <v>-36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350703</v>
      </c>
      <c r="AP41" s="342">
        <v>28867</v>
      </c>
      <c r="AQ41" s="343">
        <v>26298</v>
      </c>
      <c r="AR41" s="344">
        <v>9.8000000000000007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490</v>
      </c>
      <c r="AN49" s="1209" t="s">
        <v>525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1050950</v>
      </c>
      <c r="AN51" s="364">
        <v>84029</v>
      </c>
      <c r="AO51" s="365">
        <v>-24.5</v>
      </c>
      <c r="AP51" s="366">
        <v>158564</v>
      </c>
      <c r="AQ51" s="367">
        <v>49.9</v>
      </c>
      <c r="AR51" s="368">
        <v>-74.400000000000006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351412</v>
      </c>
      <c r="AN52" s="372">
        <v>28097</v>
      </c>
      <c r="AO52" s="373">
        <v>117.9</v>
      </c>
      <c r="AP52" s="374">
        <v>48412</v>
      </c>
      <c r="AQ52" s="375">
        <v>-3.1</v>
      </c>
      <c r="AR52" s="376">
        <v>121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1023068</v>
      </c>
      <c r="AN53" s="364">
        <v>82772</v>
      </c>
      <c r="AO53" s="365">
        <v>-1.5</v>
      </c>
      <c r="AP53" s="366">
        <v>106092</v>
      </c>
      <c r="AQ53" s="367">
        <v>-33.1</v>
      </c>
      <c r="AR53" s="368">
        <v>31.6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212113</v>
      </c>
      <c r="AN54" s="372">
        <v>17161</v>
      </c>
      <c r="AO54" s="373">
        <v>-38.9</v>
      </c>
      <c r="AP54" s="374">
        <v>44299</v>
      </c>
      <c r="AQ54" s="375">
        <v>-8.5</v>
      </c>
      <c r="AR54" s="376">
        <v>-30.4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1081762</v>
      </c>
      <c r="AN55" s="364">
        <v>87848</v>
      </c>
      <c r="AO55" s="365">
        <v>6.1</v>
      </c>
      <c r="AP55" s="366">
        <v>78903</v>
      </c>
      <c r="AQ55" s="367">
        <v>-25.6</v>
      </c>
      <c r="AR55" s="368">
        <v>31.7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152516</v>
      </c>
      <c r="AN56" s="372">
        <v>12386</v>
      </c>
      <c r="AO56" s="373">
        <v>-27.8</v>
      </c>
      <c r="AP56" s="374">
        <v>49201</v>
      </c>
      <c r="AQ56" s="375">
        <v>11.1</v>
      </c>
      <c r="AR56" s="376">
        <v>-38.9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676048</v>
      </c>
      <c r="AN57" s="364">
        <v>55789</v>
      </c>
      <c r="AO57" s="365">
        <v>-36.5</v>
      </c>
      <c r="AP57" s="366">
        <v>82993</v>
      </c>
      <c r="AQ57" s="367">
        <v>5.2</v>
      </c>
      <c r="AR57" s="368">
        <v>-41.7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279760</v>
      </c>
      <c r="AN58" s="372">
        <v>23086</v>
      </c>
      <c r="AO58" s="373">
        <v>86.4</v>
      </c>
      <c r="AP58" s="374">
        <v>46787</v>
      </c>
      <c r="AQ58" s="375">
        <v>-4.9000000000000004</v>
      </c>
      <c r="AR58" s="376">
        <v>91.3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455878</v>
      </c>
      <c r="AN59" s="364">
        <v>37524</v>
      </c>
      <c r="AO59" s="365">
        <v>-32.700000000000003</v>
      </c>
      <c r="AP59" s="366">
        <v>108252</v>
      </c>
      <c r="AQ59" s="367">
        <v>30.4</v>
      </c>
      <c r="AR59" s="368">
        <v>-63.1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173629</v>
      </c>
      <c r="AN60" s="372">
        <v>14292</v>
      </c>
      <c r="AO60" s="373">
        <v>-38.1</v>
      </c>
      <c r="AP60" s="374">
        <v>50321</v>
      </c>
      <c r="AQ60" s="375">
        <v>7.6</v>
      </c>
      <c r="AR60" s="376">
        <v>-45.7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857541</v>
      </c>
      <c r="AN61" s="379">
        <v>69592</v>
      </c>
      <c r="AO61" s="380">
        <v>-17.8</v>
      </c>
      <c r="AP61" s="381">
        <v>106961</v>
      </c>
      <c r="AQ61" s="382">
        <v>5.4</v>
      </c>
      <c r="AR61" s="368">
        <v>-23.2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233886</v>
      </c>
      <c r="AN62" s="372">
        <v>19004</v>
      </c>
      <c r="AO62" s="373">
        <v>19.899999999999999</v>
      </c>
      <c r="AP62" s="374">
        <v>47804</v>
      </c>
      <c r="AQ62" s="375">
        <v>0.4</v>
      </c>
      <c r="AR62" s="376">
        <v>19.5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lGMLZyRlK2m2YyqyiFJGC9XhQYxHyB0gRiPM5QPRxK4HD4XxLWHsPKi1RbfkIKoBV/+FTvOogF5PLHtqbXLNg==" saltValue="DY398waD5MGFG/osRliz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N1n/MNIYtjR9qdJJWNO3PMzoZvcDZbZTHa8Sk81cqayiPMiaFa/gPFCm9Zi32z8qeaaxw9lqBn3fFnFifwoQ==" saltValue="UPkkiES+H2RhmAKF8Sz44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IrRz+Qd4dOmCoWIH03IqWEESRwVS05ZNmFgTD0Jfcxda2j+rcPE+5A305srE2g2CCUr68apr3eT05bnREPikA==" saltValue="bjfXglnmkrptFmIerc9sE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20.41</v>
      </c>
      <c r="G47" s="12">
        <v>8.1300000000000008</v>
      </c>
      <c r="H47" s="12">
        <v>8.7100000000000009</v>
      </c>
      <c r="I47" s="12">
        <v>29.3</v>
      </c>
      <c r="J47" s="13">
        <v>28.33</v>
      </c>
    </row>
    <row r="48" spans="2:10" ht="57.75" customHeight="1" x14ac:dyDescent="0.15">
      <c r="B48" s="14"/>
      <c r="C48" s="1234" t="s">
        <v>4</v>
      </c>
      <c r="D48" s="1234"/>
      <c r="E48" s="1235"/>
      <c r="F48" s="15">
        <v>4.47</v>
      </c>
      <c r="G48" s="16">
        <v>4.62</v>
      </c>
      <c r="H48" s="16">
        <v>4.74</v>
      </c>
      <c r="I48" s="16">
        <v>5.65</v>
      </c>
      <c r="J48" s="17">
        <v>4.21</v>
      </c>
    </row>
    <row r="49" spans="2:10" ht="57.75" customHeight="1" thickBot="1" x14ac:dyDescent="0.2">
      <c r="B49" s="18"/>
      <c r="C49" s="1236" t="s">
        <v>5</v>
      </c>
      <c r="D49" s="1236"/>
      <c r="E49" s="1237"/>
      <c r="F49" s="19" t="s">
        <v>546</v>
      </c>
      <c r="G49" s="20" t="s">
        <v>547</v>
      </c>
      <c r="H49" s="20" t="s">
        <v>548</v>
      </c>
      <c r="I49" s="20">
        <v>21.35</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MJ6d9YqinbdX6wzcw2aT/R0+Wry28hIngrJ2ush4eGtgMlp9MeGu+e0LE7LVHtVAjjOz9ZGH8gkDB2ZknDgGg==" saltValue="gQpeTiG2+9SrAW3JC2sY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549</v>
      </c>
      <c r="D34" s="1244"/>
      <c r="E34" s="1245"/>
      <c r="F34" s="32">
        <v>7.81</v>
      </c>
      <c r="G34" s="33">
        <v>7.89</v>
      </c>
      <c r="H34" s="33">
        <v>8.14</v>
      </c>
      <c r="I34" s="33">
        <v>8.43</v>
      </c>
      <c r="J34" s="34">
        <v>8.25</v>
      </c>
      <c r="K34" s="22"/>
      <c r="L34" s="22"/>
      <c r="M34" s="22"/>
      <c r="N34" s="22"/>
      <c r="O34" s="22"/>
      <c r="P34" s="22"/>
    </row>
    <row r="35" spans="1:16" ht="39" customHeight="1" x14ac:dyDescent="0.15">
      <c r="A35" s="22"/>
      <c r="B35" s="35"/>
      <c r="C35" s="1238" t="s">
        <v>550</v>
      </c>
      <c r="D35" s="1239"/>
      <c r="E35" s="1240"/>
      <c r="F35" s="36">
        <v>4.4400000000000004</v>
      </c>
      <c r="G35" s="37">
        <v>4.6100000000000003</v>
      </c>
      <c r="H35" s="37">
        <v>4.7300000000000004</v>
      </c>
      <c r="I35" s="37">
        <v>5.62</v>
      </c>
      <c r="J35" s="38">
        <v>4.18</v>
      </c>
      <c r="K35" s="22"/>
      <c r="L35" s="22"/>
      <c r="M35" s="22"/>
      <c r="N35" s="22"/>
      <c r="O35" s="22"/>
      <c r="P35" s="22"/>
    </row>
    <row r="36" spans="1:16" ht="39" customHeight="1" x14ac:dyDescent="0.15">
      <c r="A36" s="22"/>
      <c r="B36" s="35"/>
      <c r="C36" s="1238" t="s">
        <v>551</v>
      </c>
      <c r="D36" s="1239"/>
      <c r="E36" s="1240"/>
      <c r="F36" s="36" t="s">
        <v>500</v>
      </c>
      <c r="G36" s="37" t="s">
        <v>500</v>
      </c>
      <c r="H36" s="37" t="s">
        <v>500</v>
      </c>
      <c r="I36" s="37" t="s">
        <v>500</v>
      </c>
      <c r="J36" s="38">
        <v>2.0299999999999998</v>
      </c>
      <c r="K36" s="22"/>
      <c r="L36" s="22"/>
      <c r="M36" s="22"/>
      <c r="N36" s="22"/>
      <c r="O36" s="22"/>
      <c r="P36" s="22"/>
    </row>
    <row r="37" spans="1:16" ht="39" customHeight="1" x14ac:dyDescent="0.15">
      <c r="A37" s="22"/>
      <c r="B37" s="35"/>
      <c r="C37" s="1238" t="s">
        <v>552</v>
      </c>
      <c r="D37" s="1239"/>
      <c r="E37" s="1240"/>
      <c r="F37" s="36">
        <v>0.27</v>
      </c>
      <c r="G37" s="37">
        <v>0.61</v>
      </c>
      <c r="H37" s="37">
        <v>1.34</v>
      </c>
      <c r="I37" s="37">
        <v>0.61</v>
      </c>
      <c r="J37" s="38">
        <v>0.84</v>
      </c>
      <c r="K37" s="22"/>
      <c r="L37" s="22"/>
      <c r="M37" s="22"/>
      <c r="N37" s="22"/>
      <c r="O37" s="22"/>
      <c r="P37" s="22"/>
    </row>
    <row r="38" spans="1:16" ht="39" customHeight="1" x14ac:dyDescent="0.15">
      <c r="A38" s="22"/>
      <c r="B38" s="35"/>
      <c r="C38" s="1238" t="s">
        <v>553</v>
      </c>
      <c r="D38" s="1239"/>
      <c r="E38" s="1240"/>
      <c r="F38" s="36">
        <v>0.82</v>
      </c>
      <c r="G38" s="37">
        <v>1.1499999999999999</v>
      </c>
      <c r="H38" s="37">
        <v>2.0499999999999998</v>
      </c>
      <c r="I38" s="37">
        <v>3.31</v>
      </c>
      <c r="J38" s="38">
        <v>0.69</v>
      </c>
      <c r="K38" s="22"/>
      <c r="L38" s="22"/>
      <c r="M38" s="22"/>
      <c r="N38" s="22"/>
      <c r="O38" s="22"/>
      <c r="P38" s="22"/>
    </row>
    <row r="39" spans="1:16" ht="39" customHeight="1" x14ac:dyDescent="0.15">
      <c r="A39" s="22"/>
      <c r="B39" s="35"/>
      <c r="C39" s="1238" t="s">
        <v>554</v>
      </c>
      <c r="D39" s="1239"/>
      <c r="E39" s="1240"/>
      <c r="F39" s="36">
        <v>0.1</v>
      </c>
      <c r="G39" s="37">
        <v>0.19</v>
      </c>
      <c r="H39" s="37">
        <v>0.25</v>
      </c>
      <c r="I39" s="37">
        <v>0.11</v>
      </c>
      <c r="J39" s="38">
        <v>0.14000000000000001</v>
      </c>
      <c r="K39" s="22"/>
      <c r="L39" s="22"/>
      <c r="M39" s="22"/>
      <c r="N39" s="22"/>
      <c r="O39" s="22"/>
      <c r="P39" s="22"/>
    </row>
    <row r="40" spans="1:16" ht="39" customHeight="1" x14ac:dyDescent="0.15">
      <c r="A40" s="22"/>
      <c r="B40" s="35"/>
      <c r="C40" s="1238" t="s">
        <v>555</v>
      </c>
      <c r="D40" s="1239"/>
      <c r="E40" s="1240"/>
      <c r="F40" s="36">
        <v>0.01</v>
      </c>
      <c r="G40" s="37">
        <v>0.01</v>
      </c>
      <c r="H40" s="37">
        <v>0.01</v>
      </c>
      <c r="I40" s="37">
        <v>0.01</v>
      </c>
      <c r="J40" s="38">
        <v>0.02</v>
      </c>
      <c r="K40" s="22"/>
      <c r="L40" s="22"/>
      <c r="M40" s="22"/>
      <c r="N40" s="22"/>
      <c r="O40" s="22"/>
      <c r="P40" s="22"/>
    </row>
    <row r="41" spans="1:16" ht="39" customHeight="1" x14ac:dyDescent="0.15">
      <c r="A41" s="22"/>
      <c r="B41" s="35"/>
      <c r="C41" s="1238" t="s">
        <v>556</v>
      </c>
      <c r="D41" s="1239"/>
      <c r="E41" s="1240"/>
      <c r="F41" s="36">
        <v>0</v>
      </c>
      <c r="G41" s="37">
        <v>0.01</v>
      </c>
      <c r="H41" s="37">
        <v>0</v>
      </c>
      <c r="I41" s="37">
        <v>0.01</v>
      </c>
      <c r="J41" s="38">
        <v>0</v>
      </c>
      <c r="K41" s="22"/>
      <c r="L41" s="22"/>
      <c r="M41" s="22"/>
      <c r="N41" s="22"/>
      <c r="O41" s="22"/>
      <c r="P41" s="22"/>
    </row>
    <row r="42" spans="1:16" ht="39" customHeight="1" x14ac:dyDescent="0.15">
      <c r="A42" s="22"/>
      <c r="B42" s="39"/>
      <c r="C42" s="1238" t="s">
        <v>557</v>
      </c>
      <c r="D42" s="1239"/>
      <c r="E42" s="1240"/>
      <c r="F42" s="36" t="s">
        <v>500</v>
      </c>
      <c r="G42" s="37" t="s">
        <v>500</v>
      </c>
      <c r="H42" s="37" t="s">
        <v>500</v>
      </c>
      <c r="I42" s="37" t="s">
        <v>500</v>
      </c>
      <c r="J42" s="38" t="s">
        <v>500</v>
      </c>
      <c r="K42" s="22"/>
      <c r="L42" s="22"/>
      <c r="M42" s="22"/>
      <c r="N42" s="22"/>
      <c r="O42" s="22"/>
      <c r="P42" s="22"/>
    </row>
    <row r="43" spans="1:16" ht="39" customHeight="1" thickBot="1" x14ac:dyDescent="0.2">
      <c r="A43" s="22"/>
      <c r="B43" s="40"/>
      <c r="C43" s="1241" t="s">
        <v>558</v>
      </c>
      <c r="D43" s="1242"/>
      <c r="E43" s="1243"/>
      <c r="F43" s="41">
        <v>0.19</v>
      </c>
      <c r="G43" s="42">
        <v>0.13</v>
      </c>
      <c r="H43" s="42">
        <v>0.65</v>
      </c>
      <c r="I43" s="42">
        <v>1.7</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3OGUT+ObLrj3mSG3k0rGcJJO3Fr/ulsza03wGCElfEanWiNb2AwR7TdKMUaraGWG6PMB76U8tg42F0BZ3xSlQ==" saltValue="bH4F22lvOV0Vczgvj0g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509</v>
      </c>
      <c r="L45" s="60">
        <v>484</v>
      </c>
      <c r="M45" s="60">
        <v>465</v>
      </c>
      <c r="N45" s="60">
        <v>463</v>
      </c>
      <c r="O45" s="61">
        <v>445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500</v>
      </c>
      <c r="L46" s="64" t="s">
        <v>500</v>
      </c>
      <c r="M46" s="64" t="s">
        <v>500</v>
      </c>
      <c r="N46" s="64" t="s">
        <v>500</v>
      </c>
      <c r="O46" s="65" t="s">
        <v>500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500</v>
      </c>
      <c r="L47" s="64" t="s">
        <v>500</v>
      </c>
      <c r="M47" s="64" t="s">
        <v>500</v>
      </c>
      <c r="N47" s="64" t="s">
        <v>500</v>
      </c>
      <c r="O47" s="65" t="s">
        <v>500</v>
      </c>
      <c r="P47" s="48"/>
      <c r="Q47" s="48"/>
      <c r="R47" s="48"/>
      <c r="S47" s="48"/>
      <c r="T47" s="48"/>
      <c r="U47" s="48"/>
    </row>
    <row r="48" spans="1:21" ht="30.75" customHeight="1" x14ac:dyDescent="0.15">
      <c r="A48" s="48"/>
      <c r="B48" s="1266"/>
      <c r="C48" s="1267"/>
      <c r="D48" s="62"/>
      <c r="E48" s="1248" t="s">
        <v>15</v>
      </c>
      <c r="F48" s="1248"/>
      <c r="G48" s="1248"/>
      <c r="H48" s="1248"/>
      <c r="I48" s="1248"/>
      <c r="J48" s="1249"/>
      <c r="K48" s="63">
        <v>273</v>
      </c>
      <c r="L48" s="64">
        <v>283</v>
      </c>
      <c r="M48" s="64">
        <v>266</v>
      </c>
      <c r="N48" s="64">
        <v>271</v>
      </c>
      <c r="O48" s="65">
        <v>229</v>
      </c>
      <c r="P48" s="48"/>
      <c r="Q48" s="48"/>
      <c r="R48" s="48"/>
      <c r="S48" s="48"/>
      <c r="T48" s="48"/>
      <c r="U48" s="48"/>
    </row>
    <row r="49" spans="1:21" ht="30.75" customHeight="1" x14ac:dyDescent="0.15">
      <c r="A49" s="48"/>
      <c r="B49" s="1266"/>
      <c r="C49" s="1267"/>
      <c r="D49" s="62"/>
      <c r="E49" s="1248" t="s">
        <v>16</v>
      </c>
      <c r="F49" s="1248"/>
      <c r="G49" s="1248"/>
      <c r="H49" s="1248"/>
      <c r="I49" s="1248"/>
      <c r="J49" s="1249"/>
      <c r="K49" s="63">
        <v>68</v>
      </c>
      <c r="L49" s="64">
        <v>69</v>
      </c>
      <c r="M49" s="64">
        <v>66</v>
      </c>
      <c r="N49" s="64">
        <v>65</v>
      </c>
      <c r="O49" s="65">
        <v>63</v>
      </c>
      <c r="P49" s="48"/>
      <c r="Q49" s="48"/>
      <c r="R49" s="48"/>
      <c r="S49" s="48"/>
      <c r="T49" s="48"/>
      <c r="U49" s="48"/>
    </row>
    <row r="50" spans="1:21" ht="30.75" customHeight="1" x14ac:dyDescent="0.15">
      <c r="A50" s="48"/>
      <c r="B50" s="1266"/>
      <c r="C50" s="1267"/>
      <c r="D50" s="62"/>
      <c r="E50" s="1248" t="s">
        <v>17</v>
      </c>
      <c r="F50" s="1248"/>
      <c r="G50" s="1248"/>
      <c r="H50" s="1248"/>
      <c r="I50" s="1248"/>
      <c r="J50" s="1249"/>
      <c r="K50" s="63">
        <v>66</v>
      </c>
      <c r="L50" s="64">
        <v>51</v>
      </c>
      <c r="M50" s="64">
        <v>44</v>
      </c>
      <c r="N50" s="64">
        <v>40</v>
      </c>
      <c r="O50" s="65">
        <v>36</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t="s">
        <v>500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533</v>
      </c>
      <c r="L52" s="64">
        <v>494</v>
      </c>
      <c r="M52" s="64">
        <v>484</v>
      </c>
      <c r="N52" s="64">
        <v>464</v>
      </c>
      <c r="O52" s="65">
        <v>421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383</v>
      </c>
      <c r="L53" s="69">
        <v>393</v>
      </c>
      <c r="M53" s="69">
        <v>357</v>
      </c>
      <c r="N53" s="69">
        <v>375</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578</v>
      </c>
      <c r="L57" s="83" t="s">
        <v>578</v>
      </c>
      <c r="M57" s="83" t="s">
        <v>578</v>
      </c>
      <c r="N57" s="83" t="s">
        <v>578</v>
      </c>
      <c r="O57" s="84" t="s">
        <v>578</v>
      </c>
    </row>
    <row r="58" spans="1:21" ht="31.5" customHeight="1" thickBot="1" x14ac:dyDescent="0.2">
      <c r="B58" s="1256"/>
      <c r="C58" s="1257"/>
      <c r="D58" s="1261" t="s">
        <v>27</v>
      </c>
      <c r="E58" s="1262"/>
      <c r="F58" s="1262"/>
      <c r="G58" s="1262"/>
      <c r="H58" s="1262"/>
      <c r="I58" s="1262"/>
      <c r="J58" s="1263"/>
      <c r="K58" s="85" t="s">
        <v>578</v>
      </c>
      <c r="L58" s="86" t="s">
        <v>578</v>
      </c>
      <c r="M58" s="86" t="s">
        <v>578</v>
      </c>
      <c r="N58" s="86" t="s">
        <v>578</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QPJW8/bm8ZYP28/X6WR4rgHp2AmHyjy2PtdeKrSg/4z+gAZ9O0HjAJ+pYzAQWnaPOSq/dZiES0LPPKhlvOB6g==" saltValue="F6xjxAxdxPBGKSEDV1Kg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84" t="s">
        <v>30</v>
      </c>
      <c r="C41" s="1285"/>
      <c r="D41" s="101"/>
      <c r="E41" s="1286" t="s">
        <v>31</v>
      </c>
      <c r="F41" s="1286"/>
      <c r="G41" s="1286"/>
      <c r="H41" s="1287"/>
      <c r="I41" s="102">
        <v>4844</v>
      </c>
      <c r="J41" s="103">
        <v>4668</v>
      </c>
      <c r="K41" s="103">
        <v>4731</v>
      </c>
      <c r="L41" s="103">
        <v>4825</v>
      </c>
      <c r="M41" s="104">
        <v>4612</v>
      </c>
    </row>
    <row r="42" spans="2:13" ht="27.75" customHeight="1" x14ac:dyDescent="0.15">
      <c r="B42" s="1274"/>
      <c r="C42" s="1275"/>
      <c r="D42" s="105"/>
      <c r="E42" s="1278" t="s">
        <v>32</v>
      </c>
      <c r="F42" s="1278"/>
      <c r="G42" s="1278"/>
      <c r="H42" s="1279"/>
      <c r="I42" s="106">
        <v>319</v>
      </c>
      <c r="J42" s="107">
        <v>259</v>
      </c>
      <c r="K42" s="107">
        <v>226</v>
      </c>
      <c r="L42" s="107">
        <v>186</v>
      </c>
      <c r="M42" s="108">
        <v>146</v>
      </c>
    </row>
    <row r="43" spans="2:13" ht="27.75" customHeight="1" x14ac:dyDescent="0.15">
      <c r="B43" s="1274"/>
      <c r="C43" s="1275"/>
      <c r="D43" s="105"/>
      <c r="E43" s="1278" t="s">
        <v>33</v>
      </c>
      <c r="F43" s="1278"/>
      <c r="G43" s="1278"/>
      <c r="H43" s="1279"/>
      <c r="I43" s="106">
        <v>3633</v>
      </c>
      <c r="J43" s="107">
        <v>3514</v>
      </c>
      <c r="K43" s="107">
        <v>3337</v>
      </c>
      <c r="L43" s="107">
        <v>3347</v>
      </c>
      <c r="M43" s="108">
        <v>3223</v>
      </c>
    </row>
    <row r="44" spans="2:13" ht="27.75" customHeight="1" x14ac:dyDescent="0.15">
      <c r="B44" s="1274"/>
      <c r="C44" s="1275"/>
      <c r="D44" s="105"/>
      <c r="E44" s="1278" t="s">
        <v>34</v>
      </c>
      <c r="F44" s="1278"/>
      <c r="G44" s="1278"/>
      <c r="H44" s="1279"/>
      <c r="I44" s="106">
        <v>432</v>
      </c>
      <c r="J44" s="107">
        <v>391</v>
      </c>
      <c r="K44" s="107">
        <v>338</v>
      </c>
      <c r="L44" s="107">
        <v>289</v>
      </c>
      <c r="M44" s="108">
        <v>233</v>
      </c>
    </row>
    <row r="45" spans="2:13" ht="27.75" customHeight="1" x14ac:dyDescent="0.15">
      <c r="B45" s="1274"/>
      <c r="C45" s="1275"/>
      <c r="D45" s="105"/>
      <c r="E45" s="1278" t="s">
        <v>35</v>
      </c>
      <c r="F45" s="1278"/>
      <c r="G45" s="1278"/>
      <c r="H45" s="1279"/>
      <c r="I45" s="106">
        <v>936</v>
      </c>
      <c r="J45" s="107">
        <v>749</v>
      </c>
      <c r="K45" s="107">
        <v>901</v>
      </c>
      <c r="L45" s="107">
        <v>874</v>
      </c>
      <c r="M45" s="108">
        <v>862</v>
      </c>
    </row>
    <row r="46" spans="2:13" ht="27.75" customHeight="1" x14ac:dyDescent="0.15">
      <c r="B46" s="1274"/>
      <c r="C46" s="1275"/>
      <c r="D46" s="109"/>
      <c r="E46" s="1278" t="s">
        <v>36</v>
      </c>
      <c r="F46" s="1278"/>
      <c r="G46" s="1278"/>
      <c r="H46" s="1279"/>
      <c r="I46" s="106">
        <v>1</v>
      </c>
      <c r="J46" s="107">
        <v>1</v>
      </c>
      <c r="K46" s="107">
        <v>1</v>
      </c>
      <c r="L46" s="107" t="s">
        <v>500</v>
      </c>
      <c r="M46" s="108" t="s">
        <v>500</v>
      </c>
    </row>
    <row r="47" spans="2:13" ht="27.75" customHeight="1" x14ac:dyDescent="0.15">
      <c r="B47" s="1274"/>
      <c r="C47" s="1275"/>
      <c r="D47" s="110"/>
      <c r="E47" s="1288" t="s">
        <v>37</v>
      </c>
      <c r="F47" s="1289"/>
      <c r="G47" s="1289"/>
      <c r="H47" s="1290"/>
      <c r="I47" s="106" t="s">
        <v>500</v>
      </c>
      <c r="J47" s="107" t="s">
        <v>500</v>
      </c>
      <c r="K47" s="107" t="s">
        <v>500</v>
      </c>
      <c r="L47" s="107" t="s">
        <v>500</v>
      </c>
      <c r="M47" s="108" t="s">
        <v>500</v>
      </c>
    </row>
    <row r="48" spans="2:13" ht="27.75" customHeight="1" x14ac:dyDescent="0.15">
      <c r="B48" s="1274"/>
      <c r="C48" s="1275"/>
      <c r="D48" s="105"/>
      <c r="E48" s="1278" t="s">
        <v>38</v>
      </c>
      <c r="F48" s="1278"/>
      <c r="G48" s="1278"/>
      <c r="H48" s="1279"/>
      <c r="I48" s="106" t="s">
        <v>500</v>
      </c>
      <c r="J48" s="107" t="s">
        <v>500</v>
      </c>
      <c r="K48" s="107" t="s">
        <v>500</v>
      </c>
      <c r="L48" s="107" t="s">
        <v>500</v>
      </c>
      <c r="M48" s="108" t="s">
        <v>500</v>
      </c>
    </row>
    <row r="49" spans="2:13" ht="27.75" customHeight="1" x14ac:dyDescent="0.15">
      <c r="B49" s="1276"/>
      <c r="C49" s="1277"/>
      <c r="D49" s="105"/>
      <c r="E49" s="1278" t="s">
        <v>39</v>
      </c>
      <c r="F49" s="1278"/>
      <c r="G49" s="1278"/>
      <c r="H49" s="1279"/>
      <c r="I49" s="106" t="s">
        <v>500</v>
      </c>
      <c r="J49" s="107" t="s">
        <v>500</v>
      </c>
      <c r="K49" s="107" t="s">
        <v>500</v>
      </c>
      <c r="L49" s="107" t="s">
        <v>500</v>
      </c>
      <c r="M49" s="108" t="s">
        <v>500</v>
      </c>
    </row>
    <row r="50" spans="2:13" ht="27.75" customHeight="1" x14ac:dyDescent="0.15">
      <c r="B50" s="1272" t="s">
        <v>40</v>
      </c>
      <c r="C50" s="1273"/>
      <c r="D50" s="111"/>
      <c r="E50" s="1278" t="s">
        <v>41</v>
      </c>
      <c r="F50" s="1278"/>
      <c r="G50" s="1278"/>
      <c r="H50" s="1279"/>
      <c r="I50" s="106">
        <v>2328</v>
      </c>
      <c r="J50" s="107">
        <v>1830</v>
      </c>
      <c r="K50" s="107">
        <v>1900</v>
      </c>
      <c r="L50" s="107">
        <v>3180</v>
      </c>
      <c r="M50" s="108">
        <v>3592</v>
      </c>
    </row>
    <row r="51" spans="2:13" ht="27.75" customHeight="1" x14ac:dyDescent="0.15">
      <c r="B51" s="1274"/>
      <c r="C51" s="1275"/>
      <c r="D51" s="105"/>
      <c r="E51" s="1278" t="s">
        <v>42</v>
      </c>
      <c r="F51" s="1278"/>
      <c r="G51" s="1278"/>
      <c r="H51" s="1279"/>
      <c r="I51" s="106" t="s">
        <v>500</v>
      </c>
      <c r="J51" s="107" t="s">
        <v>500</v>
      </c>
      <c r="K51" s="107" t="s">
        <v>500</v>
      </c>
      <c r="L51" s="107" t="s">
        <v>500</v>
      </c>
      <c r="M51" s="108" t="s">
        <v>500</v>
      </c>
    </row>
    <row r="52" spans="2:13" ht="27.75" customHeight="1" x14ac:dyDescent="0.15">
      <c r="B52" s="1276"/>
      <c r="C52" s="1277"/>
      <c r="D52" s="105"/>
      <c r="E52" s="1278" t="s">
        <v>43</v>
      </c>
      <c r="F52" s="1278"/>
      <c r="G52" s="1278"/>
      <c r="H52" s="1279"/>
      <c r="I52" s="106">
        <v>5501</v>
      </c>
      <c r="J52" s="107">
        <v>5264</v>
      </c>
      <c r="K52" s="107">
        <v>5274</v>
      </c>
      <c r="L52" s="107">
        <v>5263</v>
      </c>
      <c r="M52" s="108">
        <v>5022</v>
      </c>
    </row>
    <row r="53" spans="2:13" ht="27.75" customHeight="1" thickBot="1" x14ac:dyDescent="0.2">
      <c r="B53" s="1280" t="s">
        <v>44</v>
      </c>
      <c r="C53" s="1281"/>
      <c r="D53" s="112"/>
      <c r="E53" s="1282" t="s">
        <v>45</v>
      </c>
      <c r="F53" s="1282"/>
      <c r="G53" s="1282"/>
      <c r="H53" s="1283"/>
      <c r="I53" s="113">
        <v>2335</v>
      </c>
      <c r="J53" s="114">
        <v>2488</v>
      </c>
      <c r="K53" s="114">
        <v>2360</v>
      </c>
      <c r="L53" s="114">
        <v>1078</v>
      </c>
      <c r="M53" s="115">
        <v>462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y7u9oyQFCKivEdurOQwzQzk3ZUiE+iRSoZtD2JBqE4spJErSt1sCOuK7Dp27RJEpwDVFpeFmhOz+S/DJoXbrg==" saltValue="tPUdEwhfbFQj0yZnt11h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9" t="s">
        <v>48</v>
      </c>
      <c r="D55" s="1299"/>
      <c r="E55" s="1300"/>
      <c r="F55" s="127">
        <v>308</v>
      </c>
      <c r="G55" s="127">
        <v>1027</v>
      </c>
      <c r="H55" s="128">
        <v>1131</v>
      </c>
    </row>
    <row r="56" spans="2:8" ht="52.5" customHeight="1" x14ac:dyDescent="0.15">
      <c r="B56" s="129"/>
      <c r="C56" s="1301" t="s">
        <v>49</v>
      </c>
      <c r="D56" s="1301"/>
      <c r="E56" s="1302"/>
      <c r="F56" s="130">
        <v>305</v>
      </c>
      <c r="G56" s="130">
        <v>517</v>
      </c>
      <c r="H56" s="131">
        <v>518</v>
      </c>
    </row>
    <row r="57" spans="2:8" ht="53.25" customHeight="1" x14ac:dyDescent="0.15">
      <c r="B57" s="129"/>
      <c r="C57" s="1303" t="s">
        <v>50</v>
      </c>
      <c r="D57" s="1303"/>
      <c r="E57" s="1304"/>
      <c r="F57" s="132">
        <v>988</v>
      </c>
      <c r="G57" s="132">
        <v>1362</v>
      </c>
      <c r="H57" s="133">
        <v>1403</v>
      </c>
    </row>
    <row r="58" spans="2:8" ht="45.75" customHeight="1" x14ac:dyDescent="0.15">
      <c r="B58" s="134"/>
      <c r="C58" s="1291" t="s">
        <v>579</v>
      </c>
      <c r="D58" s="1292"/>
      <c r="E58" s="1293"/>
      <c r="F58" s="135">
        <v>447</v>
      </c>
      <c r="G58" s="135">
        <v>439</v>
      </c>
      <c r="H58" s="136">
        <v>441</v>
      </c>
    </row>
    <row r="59" spans="2:8" ht="45.75" customHeight="1" x14ac:dyDescent="0.15">
      <c r="B59" s="134"/>
      <c r="C59" s="1291" t="s">
        <v>580</v>
      </c>
      <c r="D59" s="1292"/>
      <c r="E59" s="1293"/>
      <c r="F59" s="135">
        <v>171</v>
      </c>
      <c r="G59" s="135">
        <v>201</v>
      </c>
      <c r="H59" s="136">
        <v>231</v>
      </c>
    </row>
    <row r="60" spans="2:8" ht="45.75" customHeight="1" x14ac:dyDescent="0.15">
      <c r="B60" s="134"/>
      <c r="C60" s="1291" t="s">
        <v>581</v>
      </c>
      <c r="D60" s="1292"/>
      <c r="E60" s="1293"/>
      <c r="F60" s="135" t="s">
        <v>500</v>
      </c>
      <c r="G60" s="135">
        <v>200</v>
      </c>
      <c r="H60" s="136">
        <v>200</v>
      </c>
    </row>
    <row r="61" spans="2:8" ht="45.75" customHeight="1" x14ac:dyDescent="0.15">
      <c r="B61" s="134"/>
      <c r="C61" s="1291" t="s">
        <v>582</v>
      </c>
      <c r="D61" s="1292"/>
      <c r="E61" s="1293"/>
      <c r="F61" s="135">
        <v>181</v>
      </c>
      <c r="G61" s="135">
        <v>181</v>
      </c>
      <c r="H61" s="136">
        <v>181</v>
      </c>
    </row>
    <row r="62" spans="2:8" ht="45.75" customHeight="1" thickBot="1" x14ac:dyDescent="0.2">
      <c r="B62" s="137"/>
      <c r="C62" s="1294" t="s">
        <v>583</v>
      </c>
      <c r="D62" s="1295"/>
      <c r="E62" s="1296"/>
      <c r="F62" s="138">
        <v>106</v>
      </c>
      <c r="G62" s="138">
        <v>124</v>
      </c>
      <c r="H62" s="139">
        <v>124</v>
      </c>
    </row>
    <row r="63" spans="2:8" ht="52.5" customHeight="1" thickBot="1" x14ac:dyDescent="0.2">
      <c r="B63" s="140"/>
      <c r="C63" s="1297" t="s">
        <v>51</v>
      </c>
      <c r="D63" s="1297"/>
      <c r="E63" s="1298"/>
      <c r="F63" s="141">
        <v>1601</v>
      </c>
      <c r="G63" s="141">
        <v>2905</v>
      </c>
      <c r="H63" s="142">
        <v>3052</v>
      </c>
    </row>
    <row r="64" spans="2:8" ht="15" customHeight="1" x14ac:dyDescent="0.15"/>
    <row r="65" ht="0" hidden="1" customHeight="1" x14ac:dyDescent="0.15"/>
    <row r="66" ht="0" hidden="1" customHeight="1" x14ac:dyDescent="0.15"/>
  </sheetData>
  <sheetProtection algorithmName="SHA-512" hashValue="pbvAXRPycexYr5hRMC9yrChLw7bRzHULGGoMgeePOsiLHyBfVmeD7w8zAnwIriy7Kl7ZqT669s0ZjmKX5c2ZyA==" saltValue="Kb7MdzxtdKtdTyOLS9E5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587</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588</v>
      </c>
      <c r="AO51" s="1310"/>
      <c r="AP51" s="1310"/>
      <c r="AQ51" s="1310"/>
      <c r="AR51" s="1310"/>
      <c r="AS51" s="1310"/>
      <c r="AT51" s="1310"/>
      <c r="AU51" s="1310"/>
      <c r="AV51" s="1310"/>
      <c r="AW51" s="1310"/>
      <c r="AX51" s="1310"/>
      <c r="AY51" s="1310"/>
      <c r="AZ51" s="1310"/>
      <c r="BA51" s="1310"/>
      <c r="BB51" s="1310" t="s">
        <v>589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75.400000000000006</v>
      </c>
      <c r="BY51" s="1307"/>
      <c r="BZ51" s="1307"/>
      <c r="CA51" s="1307"/>
      <c r="CB51" s="1307"/>
      <c r="CC51" s="1307"/>
      <c r="CD51" s="1307"/>
      <c r="CE51" s="1307"/>
      <c r="CF51" s="1307">
        <v>77.099999999999994</v>
      </c>
      <c r="CG51" s="1307"/>
      <c r="CH51" s="1307"/>
      <c r="CI51" s="1307"/>
      <c r="CJ51" s="1307"/>
      <c r="CK51" s="1307"/>
      <c r="CL51" s="1307"/>
      <c r="CM51" s="1307"/>
      <c r="CN51" s="1307">
        <v>35.4</v>
      </c>
      <c r="CO51" s="1307"/>
      <c r="CP51" s="1307"/>
      <c r="CQ51" s="1307"/>
      <c r="CR51" s="1307"/>
      <c r="CS51" s="1307"/>
      <c r="CT51" s="1307"/>
      <c r="CU51" s="1307"/>
      <c r="CV51" s="1307">
        <v>12.9</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590</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62.1</v>
      </c>
      <c r="BY53" s="1307"/>
      <c r="BZ53" s="1307"/>
      <c r="CA53" s="1307"/>
      <c r="CB53" s="1307"/>
      <c r="CC53" s="1307"/>
      <c r="CD53" s="1307"/>
      <c r="CE53" s="1307"/>
      <c r="CF53" s="1307">
        <v>62.9</v>
      </c>
      <c r="CG53" s="1307"/>
      <c r="CH53" s="1307"/>
      <c r="CI53" s="1307"/>
      <c r="CJ53" s="1307"/>
      <c r="CK53" s="1307"/>
      <c r="CL53" s="1307"/>
      <c r="CM53" s="1307"/>
      <c r="CN53" s="1307">
        <v>64.2</v>
      </c>
      <c r="CO53" s="1307"/>
      <c r="CP53" s="1307"/>
      <c r="CQ53" s="1307"/>
      <c r="CR53" s="1307"/>
      <c r="CS53" s="1307"/>
      <c r="CT53" s="1307"/>
      <c r="CU53" s="1307"/>
      <c r="CV53" s="1307">
        <v>66.099999999999994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591</v>
      </c>
      <c r="AO55" s="1311"/>
      <c r="AP55" s="1311"/>
      <c r="AQ55" s="1311"/>
      <c r="AR55" s="1311"/>
      <c r="AS55" s="1311"/>
      <c r="AT55" s="1311"/>
      <c r="AU55" s="1311"/>
      <c r="AV55" s="1311"/>
      <c r="AW55" s="1311"/>
      <c r="AX55" s="1311"/>
      <c r="AY55" s="1311"/>
      <c r="AZ55" s="1311"/>
      <c r="BA55" s="1311"/>
      <c r="BB55" s="1310" t="s">
        <v>592</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20.2</v>
      </c>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55.8</v>
      </c>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593</v>
      </c>
    </row>
    <row r="64" spans="1:109" x14ac:dyDescent="0.15">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587</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588</v>
      </c>
      <c r="AO73" s="1310"/>
      <c r="AP73" s="1310"/>
      <c r="AQ73" s="1310"/>
      <c r="AR73" s="1310"/>
      <c r="AS73" s="1310"/>
      <c r="AT73" s="1310"/>
      <c r="AU73" s="1310"/>
      <c r="AV73" s="1310"/>
      <c r="AW73" s="1310"/>
      <c r="AX73" s="1310"/>
      <c r="AY73" s="1310"/>
      <c r="AZ73" s="1310"/>
      <c r="BA73" s="1310"/>
      <c r="BB73" s="1310" t="s">
        <v>592</v>
      </c>
      <c r="BC73" s="1310"/>
      <c r="BD73" s="1310"/>
      <c r="BE73" s="1310"/>
      <c r="BF73" s="1310"/>
      <c r="BG73" s="1310"/>
      <c r="BH73" s="1310"/>
      <c r="BI73" s="1310"/>
      <c r="BJ73" s="1310"/>
      <c r="BK73" s="1310"/>
      <c r="BL73" s="1310"/>
      <c r="BM73" s="1310"/>
      <c r="BN73" s="1310"/>
      <c r="BO73" s="1310"/>
      <c r="BP73" s="1307">
        <v>67.099999999999994</v>
      </c>
      <c r="BQ73" s="1307"/>
      <c r="BR73" s="1307"/>
      <c r="BS73" s="1307"/>
      <c r="BT73" s="1307"/>
      <c r="BU73" s="1307"/>
      <c r="BV73" s="1307"/>
      <c r="BW73" s="1307"/>
      <c r="BX73" s="1307">
        <v>75.400000000000006</v>
      </c>
      <c r="BY73" s="1307"/>
      <c r="BZ73" s="1307"/>
      <c r="CA73" s="1307"/>
      <c r="CB73" s="1307"/>
      <c r="CC73" s="1307"/>
      <c r="CD73" s="1307"/>
      <c r="CE73" s="1307"/>
      <c r="CF73" s="1307">
        <v>77.099999999999994</v>
      </c>
      <c r="CG73" s="1307"/>
      <c r="CH73" s="1307"/>
      <c r="CI73" s="1307"/>
      <c r="CJ73" s="1307"/>
      <c r="CK73" s="1307"/>
      <c r="CL73" s="1307"/>
      <c r="CM73" s="1307"/>
      <c r="CN73" s="1307">
        <v>35.4</v>
      </c>
      <c r="CO73" s="1307"/>
      <c r="CP73" s="1307"/>
      <c r="CQ73" s="1307"/>
      <c r="CR73" s="1307"/>
      <c r="CS73" s="1307"/>
      <c r="CT73" s="1307"/>
      <c r="CU73" s="1307"/>
      <c r="CV73" s="1307">
        <v>12.9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594</v>
      </c>
      <c r="BC75" s="1310"/>
      <c r="BD75" s="1310"/>
      <c r="BE75" s="1310"/>
      <c r="BF75" s="1310"/>
      <c r="BG75" s="1310"/>
      <c r="BH75" s="1310"/>
      <c r="BI75" s="1310"/>
      <c r="BJ75" s="1310"/>
      <c r="BK75" s="1310"/>
      <c r="BL75" s="1310"/>
      <c r="BM75" s="1310"/>
      <c r="BN75" s="1310"/>
      <c r="BO75" s="1310"/>
      <c r="BP75" s="1307">
        <v>12.7</v>
      </c>
      <c r="BQ75" s="1307"/>
      <c r="BR75" s="1307"/>
      <c r="BS75" s="1307"/>
      <c r="BT75" s="1307"/>
      <c r="BU75" s="1307"/>
      <c r="BV75" s="1307"/>
      <c r="BW75" s="1307"/>
      <c r="BX75" s="1307">
        <v>11.6</v>
      </c>
      <c r="BY75" s="1307"/>
      <c r="BZ75" s="1307"/>
      <c r="CA75" s="1307"/>
      <c r="CB75" s="1307"/>
      <c r="CC75" s="1307"/>
      <c r="CD75" s="1307"/>
      <c r="CE75" s="1307"/>
      <c r="CF75" s="1307">
        <v>11.5</v>
      </c>
      <c r="CG75" s="1307"/>
      <c r="CH75" s="1307"/>
      <c r="CI75" s="1307"/>
      <c r="CJ75" s="1307"/>
      <c r="CK75" s="1307"/>
      <c r="CL75" s="1307"/>
      <c r="CM75" s="1307"/>
      <c r="CN75" s="1307">
        <v>11.9</v>
      </c>
      <c r="CO75" s="1307"/>
      <c r="CP75" s="1307"/>
      <c r="CQ75" s="1307"/>
      <c r="CR75" s="1307"/>
      <c r="CS75" s="1307"/>
      <c r="CT75" s="1307"/>
      <c r="CU75" s="1307"/>
      <c r="CV75" s="1307">
        <v>11.2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591</v>
      </c>
      <c r="AO77" s="1311"/>
      <c r="AP77" s="1311"/>
      <c r="AQ77" s="1311"/>
      <c r="AR77" s="1311"/>
      <c r="AS77" s="1311"/>
      <c r="AT77" s="1311"/>
      <c r="AU77" s="1311"/>
      <c r="AV77" s="1311"/>
      <c r="AW77" s="1311"/>
      <c r="AX77" s="1311"/>
      <c r="AY77" s="1311"/>
      <c r="AZ77" s="1311"/>
      <c r="BA77" s="1311"/>
      <c r="BB77" s="1310" t="s">
        <v>592</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594</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qTovXiyUy7hJxzN/kMw3pUYhX9w7eAbQn1K46tlzDLW14ZlGw+viHsx3hSdYIVfZe2QcX2jUdwy98BkOU/sRQ==" saltValue="iE1V3Lk0QPmL4XpPKbHn6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BE4ZSsJGUNcwtG0vL8v4U85F4dZEqA5UxersKkTCLbo5T1YMzVCibuwbi4q/G/PLkdbf+rcEx9n/FjStkMD5A==" saltValue="FJB8btLMC8+vOp+Fc8V+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f97Fz0AOH98TpFGvxuVPyZurrfEIAks05JrEopFQoVn6dVwpAfA921tS6cH5WSuikJZhYnHswgy4l+ybAubig==" saltValue="c07pt8QzrPN6x82Bgap5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84029</v>
      </c>
      <c r="E3" s="161"/>
      <c r="F3" s="162">
        <v>158564</v>
      </c>
      <c r="G3" s="163"/>
      <c r="H3" s="164"/>
    </row>
    <row r="4" spans="1:8" x14ac:dyDescent="0.15">
      <c r="A4" s="165"/>
      <c r="B4" s="166"/>
      <c r="C4" s="167"/>
      <c r="D4" s="168">
        <v>28097</v>
      </c>
      <c r="E4" s="169"/>
      <c r="F4" s="170">
        <v>48412</v>
      </c>
      <c r="G4" s="171"/>
      <c r="H4" s="172"/>
    </row>
    <row r="5" spans="1:8" x14ac:dyDescent="0.15">
      <c r="A5" s="153" t="s">
        <v>533</v>
      </c>
      <c r="B5" s="158"/>
      <c r="C5" s="159"/>
      <c r="D5" s="160">
        <v>82772</v>
      </c>
      <c r="E5" s="161"/>
      <c r="F5" s="162">
        <v>106092</v>
      </c>
      <c r="G5" s="163"/>
      <c r="H5" s="164"/>
    </row>
    <row r="6" spans="1:8" x14ac:dyDescent="0.15">
      <c r="A6" s="165"/>
      <c r="B6" s="166"/>
      <c r="C6" s="167"/>
      <c r="D6" s="168">
        <v>17161</v>
      </c>
      <c r="E6" s="169"/>
      <c r="F6" s="170">
        <v>44299</v>
      </c>
      <c r="G6" s="171"/>
      <c r="H6" s="172"/>
    </row>
    <row r="7" spans="1:8" x14ac:dyDescent="0.15">
      <c r="A7" s="153" t="s">
        <v>534</v>
      </c>
      <c r="B7" s="158"/>
      <c r="C7" s="159"/>
      <c r="D7" s="160">
        <v>87848</v>
      </c>
      <c r="E7" s="161"/>
      <c r="F7" s="162">
        <v>78903</v>
      </c>
      <c r="G7" s="163"/>
      <c r="H7" s="164"/>
    </row>
    <row r="8" spans="1:8" x14ac:dyDescent="0.15">
      <c r="A8" s="165"/>
      <c r="B8" s="166"/>
      <c r="C8" s="167"/>
      <c r="D8" s="168">
        <v>12386</v>
      </c>
      <c r="E8" s="169"/>
      <c r="F8" s="170">
        <v>49201</v>
      </c>
      <c r="G8" s="171"/>
      <c r="H8" s="172"/>
    </row>
    <row r="9" spans="1:8" x14ac:dyDescent="0.15">
      <c r="A9" s="153" t="s">
        <v>535</v>
      </c>
      <c r="B9" s="158"/>
      <c r="C9" s="159"/>
      <c r="D9" s="160">
        <v>55789</v>
      </c>
      <c r="E9" s="161"/>
      <c r="F9" s="162">
        <v>82993</v>
      </c>
      <c r="G9" s="163"/>
      <c r="H9" s="164"/>
    </row>
    <row r="10" spans="1:8" x14ac:dyDescent="0.15">
      <c r="A10" s="165"/>
      <c r="B10" s="166"/>
      <c r="C10" s="167"/>
      <c r="D10" s="168">
        <v>23086</v>
      </c>
      <c r="E10" s="169"/>
      <c r="F10" s="170">
        <v>46787</v>
      </c>
      <c r="G10" s="171"/>
      <c r="H10" s="172"/>
    </row>
    <row r="11" spans="1:8" x14ac:dyDescent="0.15">
      <c r="A11" s="153" t="s">
        <v>536</v>
      </c>
      <c r="B11" s="158"/>
      <c r="C11" s="159"/>
      <c r="D11" s="160">
        <v>37524</v>
      </c>
      <c r="E11" s="161"/>
      <c r="F11" s="162">
        <v>108252</v>
      </c>
      <c r="G11" s="163"/>
      <c r="H11" s="164"/>
    </row>
    <row r="12" spans="1:8" x14ac:dyDescent="0.15">
      <c r="A12" s="165"/>
      <c r="B12" s="166"/>
      <c r="C12" s="173"/>
      <c r="D12" s="168">
        <v>14292</v>
      </c>
      <c r="E12" s="169"/>
      <c r="F12" s="170">
        <v>50321</v>
      </c>
      <c r="G12" s="171"/>
      <c r="H12" s="172"/>
    </row>
    <row r="13" spans="1:8" x14ac:dyDescent="0.15">
      <c r="A13" s="153"/>
      <c r="B13" s="158"/>
      <c r="C13" s="174"/>
      <c r="D13" s="175">
        <v>69592</v>
      </c>
      <c r="E13" s="176"/>
      <c r="F13" s="177">
        <v>106961</v>
      </c>
      <c r="G13" s="178"/>
      <c r="H13" s="164"/>
    </row>
    <row r="14" spans="1:8" x14ac:dyDescent="0.15">
      <c r="A14" s="165"/>
      <c r="B14" s="166"/>
      <c r="C14" s="167"/>
      <c r="D14" s="168">
        <v>19004</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4.47</v>
      </c>
      <c r="C19" s="179">
        <f>ROUND(VALUE(SUBSTITUTE(実質収支比率等に係る経年分析!G$48,"▲","-")),2)</f>
        <v>4.62</v>
      </c>
      <c r="D19" s="179">
        <f>ROUND(VALUE(SUBSTITUTE(実質収支比率等に係る経年分析!H$48,"▲","-")),2)</f>
        <v>4.74</v>
      </c>
      <c r="E19" s="179">
        <f>ROUND(VALUE(SUBSTITUTE(実質収支比率等に係る経年分析!I$48,"▲","-")),2)</f>
        <v>5.65</v>
      </c>
      <c r="F19" s="179">
        <f>ROUND(VALUE(SUBSTITUTE(実質収支比率等に係る経年分析!J$48,"▲","-")),2)</f>
        <v>4.21</v>
      </c>
    </row>
    <row r="20" spans="1:11" x14ac:dyDescent="0.15">
      <c r="A20" s="179" t="s">
        <v>55</v>
      </c>
      <c r="B20" s="179">
        <f>ROUND(VALUE(SUBSTITUTE(実質収支比率等に係る経年分析!F$47,"▲","-")),2)</f>
        <v>20.41</v>
      </c>
      <c r="C20" s="179">
        <f>ROUND(VALUE(SUBSTITUTE(実質収支比率等に係る経年分析!G$47,"▲","-")),2)</f>
        <v>8.1300000000000008</v>
      </c>
      <c r="D20" s="179">
        <f>ROUND(VALUE(SUBSTITUTE(実質収支比率等に係る経年分析!H$47,"▲","-")),2)</f>
        <v>8.7100000000000009</v>
      </c>
      <c r="E20" s="179">
        <f>ROUND(VALUE(SUBSTITUTE(実質収支比率等に係る経年分析!I$47,"▲","-")),2)</f>
        <v>29.3</v>
      </c>
      <c r="F20" s="179">
        <f>ROUND(VALUE(SUBSTITUTE(実質収支比率等に係る経年分析!J$47,"▲","-")),2)</f>
        <v>28.33</v>
      </c>
    </row>
    <row r="21" spans="1:11" x14ac:dyDescent="0.15">
      <c r="A21" s="179" t="s">
        <v>56</v>
      </c>
      <c r="B21" s="179">
        <f>IF(ISNUMBER(VALUE(SUBSTITUTE(実質収支比率等に係る経年分析!F$49,"▲","-"))),ROUND(VALUE(SUBSTITUTE(実質収支比率等に係る経年分析!F$49,"▲","-")),2),NA())</f>
        <v>-7.59</v>
      </c>
      <c r="C21" s="179">
        <f>IF(ISNUMBER(VALUE(SUBSTITUTE(実質収支比率等に係る経年分析!G$49,"▲","-"))),ROUND(VALUE(SUBSTITUTE(実質収支比率等に係る経年分析!G$49,"▲","-")),2),NA())</f>
        <v>-13.58</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21.35</v>
      </c>
      <c r="F21" s="179">
        <f>IF(ISNUMBER(VALUE(SUBSTITUTE(実質収支比率等に係る経年分析!J$49,"▲","-"))),ROUND(VALUE(SUBSTITUTE(実質収支比率等に係る経年分析!J$49,"▲","-")),2),NA())</f>
        <v>1.87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1.7</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学校給食事業特別会計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国民健康保険事業特別会計（施設勘定）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国民健康保険事業特別会計（事業勘定）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1.1499999999999999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2.0499999999999998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4.4400000000000004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4.7300000000000004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533</v>
      </c>
      <c r="E42" s="181"/>
      <c r="F42" s="181"/>
      <c r="G42" s="181">
        <f>'実質公債費比率（分子）の構造'!L$52</f>
        <v>494</v>
      </c>
      <c r="H42" s="181"/>
      <c r="I42" s="181"/>
      <c r="J42" s="181">
        <f>'実質公債費比率（分子）の構造'!M$52</f>
        <v>484</v>
      </c>
      <c r="K42" s="181"/>
      <c r="L42" s="181"/>
      <c r="M42" s="181">
        <f>'実質公債費比率（分子）の構造'!N$52</f>
        <v>464</v>
      </c>
      <c r="N42" s="181"/>
      <c r="O42" s="181"/>
      <c r="P42" s="181">
        <f>'実質公債費比率（分子）の構造'!O$52</f>
        <v>421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66</v>
      </c>
      <c r="C44" s="181"/>
      <c r="D44" s="181"/>
      <c r="E44" s="181">
        <f>'実質公債費比率（分子）の構造'!L$50</f>
        <v>51</v>
      </c>
      <c r="F44" s="181"/>
      <c r="G44" s="181"/>
      <c r="H44" s="181">
        <f>'実質公債費比率（分子）の構造'!M$50</f>
        <v>44</v>
      </c>
      <c r="I44" s="181"/>
      <c r="J44" s="181"/>
      <c r="K44" s="181">
        <f>'実質公債費比率（分子）の構造'!N$50</f>
        <v>40</v>
      </c>
      <c r="L44" s="181"/>
      <c r="M44" s="181"/>
      <c r="N44" s="181">
        <f>'実質公債費比率（分子）の構造'!O$50</f>
        <v>36</v>
      </c>
      <c r="O44" s="181"/>
      <c r="P44" s="181"/>
    </row>
    <row r="45" spans="1:16" x14ac:dyDescent="0.15">
      <c r="A45" s="181" t="s">
        <v>66</v>
      </c>
      <c r="B45" s="181">
        <f>'実質公債費比率（分子）の構造'!K$49</f>
        <v>68</v>
      </c>
      <c r="C45" s="181"/>
      <c r="D45" s="181"/>
      <c r="E45" s="181">
        <f>'実質公債費比率（分子）の構造'!L$49</f>
        <v>69</v>
      </c>
      <c r="F45" s="181"/>
      <c r="G45" s="181"/>
      <c r="H45" s="181">
        <f>'実質公債費比率（分子）の構造'!M$49</f>
        <v>66</v>
      </c>
      <c r="I45" s="181"/>
      <c r="J45" s="181"/>
      <c r="K45" s="181">
        <f>'実質公債費比率（分子）の構造'!N$49</f>
        <v>65</v>
      </c>
      <c r="L45" s="181"/>
      <c r="M45" s="181"/>
      <c r="N45" s="181">
        <f>'実質公債費比率（分子）の構造'!O$49</f>
        <v>63</v>
      </c>
      <c r="O45" s="181"/>
      <c r="P45" s="181"/>
    </row>
    <row r="46" spans="1:16" x14ac:dyDescent="0.15">
      <c r="A46" s="181" t="s">
        <v>67</v>
      </c>
      <c r="B46" s="181">
        <f>'実質公債費比率（分子）の構造'!K$48</f>
        <v>273</v>
      </c>
      <c r="C46" s="181"/>
      <c r="D46" s="181"/>
      <c r="E46" s="181">
        <f>'実質公債費比率（分子）の構造'!L$48</f>
        <v>283</v>
      </c>
      <c r="F46" s="181"/>
      <c r="G46" s="181"/>
      <c r="H46" s="181">
        <f>'実質公債費比率（分子）の構造'!M$48</f>
        <v>266</v>
      </c>
      <c r="I46" s="181"/>
      <c r="J46" s="181"/>
      <c r="K46" s="181">
        <f>'実質公債費比率（分子）の構造'!N$48</f>
        <v>271</v>
      </c>
      <c r="L46" s="181"/>
      <c r="M46" s="181"/>
      <c r="N46" s="181">
        <f>'実質公債費比率（分子）の構造'!O$48</f>
        <v>229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509</v>
      </c>
      <c r="C49" s="181"/>
      <c r="D49" s="181"/>
      <c r="E49" s="181">
        <f>'実質公債費比率（分子）の構造'!L$45</f>
        <v>484</v>
      </c>
      <c r="F49" s="181"/>
      <c r="G49" s="181"/>
      <c r="H49" s="181">
        <f>'実質公債費比率（分子）の構造'!M$45</f>
        <v>465</v>
      </c>
      <c r="I49" s="181"/>
      <c r="J49" s="181"/>
      <c r="K49" s="181">
        <f>'実質公債費比率（分子）の構造'!N$45</f>
        <v>463</v>
      </c>
      <c r="L49" s="181"/>
      <c r="M49" s="181"/>
      <c r="N49" s="181">
        <f>'実質公債費比率（分子）の構造'!O$45</f>
        <v>445</v>
      </c>
      <c r="O49" s="181"/>
      <c r="P49" s="181"/>
    </row>
    <row r="50" spans="1:16" x14ac:dyDescent="0.15">
      <c r="A50" s="181" t="s">
        <v>71</v>
      </c>
      <c r="B50" s="181" t="e">
        <f>NA()</f>
        <v>#N/A</v>
      </c>
      <c r="C50" s="181">
        <f>IF(ISNUMBER('実質公債費比率（分子）の構造'!K$53),'実質公債費比率（分子）の構造'!K$53,NA())</f>
        <v>383</v>
      </c>
      <c r="D50" s="181" t="e">
        <f>NA()</f>
        <v>#N/A</v>
      </c>
      <c r="E50" s="181" t="e">
        <f>NA()</f>
        <v>#N/A</v>
      </c>
      <c r="F50" s="181">
        <f>IF(ISNUMBER('実質公債費比率（分子）の構造'!L$53),'実質公債費比率（分子）の構造'!L$53,NA())</f>
        <v>393</v>
      </c>
      <c r="G50" s="181" t="e">
        <f>NA()</f>
        <v>#N/A</v>
      </c>
      <c r="H50" s="181" t="e">
        <f>NA()</f>
        <v>#N/A</v>
      </c>
      <c r="I50" s="181">
        <f>IF(ISNUMBER('実質公債費比率（分子）の構造'!M$53),'実質公債費比率（分子）の構造'!M$53,NA())</f>
        <v>357</v>
      </c>
      <c r="J50" s="181" t="e">
        <f>NA()</f>
        <v>#N/A</v>
      </c>
      <c r="K50" s="181" t="e">
        <f>NA()</f>
        <v>#N/A</v>
      </c>
      <c r="L50" s="181">
        <f>IF(ISNUMBER('実質公債費比率（分子）の構造'!N$53),'実質公債費比率（分子）の構造'!N$53,NA())</f>
        <v>375</v>
      </c>
      <c r="M50" s="181" t="e">
        <f>NA()</f>
        <v>#N/A</v>
      </c>
      <c r="N50" s="181" t="e">
        <f>NA()</f>
        <v>#N/A</v>
      </c>
      <c r="O50" s="181">
        <f>IF(ISNUMBER('実質公債費比率（分子）の構造'!O$53),'実質公債費比率（分子）の構造'!O$53,NA())</f>
        <v>352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5501</v>
      </c>
      <c r="E56" s="180"/>
      <c r="F56" s="180"/>
      <c r="G56" s="180">
        <f>'将来負担比率（分子）の構造'!J$52</f>
        <v>5264</v>
      </c>
      <c r="H56" s="180"/>
      <c r="I56" s="180"/>
      <c r="J56" s="180">
        <f>'将来負担比率（分子）の構造'!K$52</f>
        <v>5274</v>
      </c>
      <c r="K56" s="180"/>
      <c r="L56" s="180"/>
      <c r="M56" s="180">
        <f>'将来負担比率（分子）の構造'!L$52</f>
        <v>5263</v>
      </c>
      <c r="N56" s="180"/>
      <c r="O56" s="180"/>
      <c r="P56" s="180">
        <f>'将来負担比率（分子）の構造'!M$52</f>
        <v>5022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2328</v>
      </c>
      <c r="E58" s="180"/>
      <c r="F58" s="180"/>
      <c r="G58" s="180">
        <f>'将来負担比率（分子）の構造'!J$50</f>
        <v>1830</v>
      </c>
      <c r="H58" s="180"/>
      <c r="I58" s="180"/>
      <c r="J58" s="180">
        <f>'将来負担比率（分子）の構造'!K$50</f>
        <v>1900</v>
      </c>
      <c r="K58" s="180"/>
      <c r="L58" s="180"/>
      <c r="M58" s="180">
        <f>'将来負担比率（分子）の構造'!L$50</f>
        <v>3180</v>
      </c>
      <c r="N58" s="180"/>
      <c r="O58" s="180"/>
      <c r="P58" s="180">
        <f>'将来負担比率（分子）の構造'!M$50</f>
        <v>3592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1</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936</v>
      </c>
      <c r="C62" s="180"/>
      <c r="D62" s="180"/>
      <c r="E62" s="180">
        <f>'将来負担比率（分子）の構造'!J$45</f>
        <v>749</v>
      </c>
      <c r="F62" s="180"/>
      <c r="G62" s="180"/>
      <c r="H62" s="180">
        <f>'将来負担比率（分子）の構造'!K$45</f>
        <v>901</v>
      </c>
      <c r="I62" s="180"/>
      <c r="J62" s="180"/>
      <c r="K62" s="180">
        <f>'将来負担比率（分子）の構造'!L$45</f>
        <v>874</v>
      </c>
      <c r="L62" s="180"/>
      <c r="M62" s="180"/>
      <c r="N62" s="180">
        <f>'将来負担比率（分子）の構造'!M$45</f>
        <v>862</v>
      </c>
      <c r="O62" s="180"/>
      <c r="P62" s="180"/>
    </row>
    <row r="63" spans="1:16" x14ac:dyDescent="0.15">
      <c r="A63" s="180" t="s">
        <v>34</v>
      </c>
      <c r="B63" s="180">
        <f>'将来負担比率（分子）の構造'!I$44</f>
        <v>432</v>
      </c>
      <c r="C63" s="180"/>
      <c r="D63" s="180"/>
      <c r="E63" s="180">
        <f>'将来負担比率（分子）の構造'!J$44</f>
        <v>391</v>
      </c>
      <c r="F63" s="180"/>
      <c r="G63" s="180"/>
      <c r="H63" s="180">
        <f>'将来負担比率（分子）の構造'!K$44</f>
        <v>338</v>
      </c>
      <c r="I63" s="180"/>
      <c r="J63" s="180"/>
      <c r="K63" s="180">
        <f>'将来負担比率（分子）の構造'!L$44</f>
        <v>289</v>
      </c>
      <c r="L63" s="180"/>
      <c r="M63" s="180"/>
      <c r="N63" s="180">
        <f>'将来負担比率（分子）の構造'!M$44</f>
        <v>233</v>
      </c>
      <c r="O63" s="180"/>
      <c r="P63" s="180"/>
    </row>
    <row r="64" spans="1:16" x14ac:dyDescent="0.15">
      <c r="A64" s="180" t="s">
        <v>33</v>
      </c>
      <c r="B64" s="180">
        <f>'将来負担比率（分子）の構造'!I$43</f>
        <v>3633</v>
      </c>
      <c r="C64" s="180"/>
      <c r="D64" s="180"/>
      <c r="E64" s="180">
        <f>'将来負担比率（分子）の構造'!J$43</f>
        <v>3514</v>
      </c>
      <c r="F64" s="180"/>
      <c r="G64" s="180"/>
      <c r="H64" s="180">
        <f>'将来負担比率（分子）の構造'!K$43</f>
        <v>3337</v>
      </c>
      <c r="I64" s="180"/>
      <c r="J64" s="180"/>
      <c r="K64" s="180">
        <f>'将来負担比率（分子）の構造'!L$43</f>
        <v>3347</v>
      </c>
      <c r="L64" s="180"/>
      <c r="M64" s="180"/>
      <c r="N64" s="180">
        <f>'将来負担比率（分子）の構造'!M$43</f>
        <v>3223</v>
      </c>
      <c r="O64" s="180"/>
      <c r="P64" s="180"/>
    </row>
    <row r="65" spans="1:16" x14ac:dyDescent="0.15">
      <c r="A65" s="180" t="s">
        <v>32</v>
      </c>
      <c r="B65" s="180">
        <f>'将来負担比率（分子）の構造'!I$42</f>
        <v>319</v>
      </c>
      <c r="C65" s="180"/>
      <c r="D65" s="180"/>
      <c r="E65" s="180">
        <f>'将来負担比率（分子）の構造'!J$42</f>
        <v>259</v>
      </c>
      <c r="F65" s="180"/>
      <c r="G65" s="180"/>
      <c r="H65" s="180">
        <f>'将来負担比率（分子）の構造'!K$42</f>
        <v>226</v>
      </c>
      <c r="I65" s="180"/>
      <c r="J65" s="180"/>
      <c r="K65" s="180">
        <f>'将来負担比率（分子）の構造'!L$42</f>
        <v>186</v>
      </c>
      <c r="L65" s="180"/>
      <c r="M65" s="180"/>
      <c r="N65" s="180">
        <f>'将来負担比率（分子）の構造'!M$42</f>
        <v>146</v>
      </c>
      <c r="O65" s="180"/>
      <c r="P65" s="180"/>
    </row>
    <row r="66" spans="1:16" x14ac:dyDescent="0.15">
      <c r="A66" s="180" t="s">
        <v>31</v>
      </c>
      <c r="B66" s="180">
        <f>'将来負担比率（分子）の構造'!I$41</f>
        <v>4844</v>
      </c>
      <c r="C66" s="180"/>
      <c r="D66" s="180"/>
      <c r="E66" s="180">
        <f>'将来負担比率（分子）の構造'!J$41</f>
        <v>4668</v>
      </c>
      <c r="F66" s="180"/>
      <c r="G66" s="180"/>
      <c r="H66" s="180">
        <f>'将来負担比率（分子）の構造'!K$41</f>
        <v>4731</v>
      </c>
      <c r="I66" s="180"/>
      <c r="J66" s="180"/>
      <c r="K66" s="180">
        <f>'将来負担比率（分子）の構造'!L$41</f>
        <v>4825</v>
      </c>
      <c r="L66" s="180"/>
      <c r="M66" s="180"/>
      <c r="N66" s="180">
        <f>'将来負担比率（分子）の構造'!M$41</f>
        <v>4612</v>
      </c>
      <c r="O66" s="180"/>
      <c r="P66" s="180"/>
    </row>
    <row r="67" spans="1:16" x14ac:dyDescent="0.15">
      <c r="A67" s="180" t="s">
        <v>75</v>
      </c>
      <c r="B67" s="180" t="e">
        <f>NA()</f>
        <v>#N/A</v>
      </c>
      <c r="C67" s="180">
        <f>IF(ISNUMBER('将来負担比率（分子）の構造'!I$53), IF('将来負担比率（分子）の構造'!I$53 &lt; 0, 0, '将来負担比率（分子）の構造'!I$53), NA())</f>
        <v>2335</v>
      </c>
      <c r="D67" s="180" t="e">
        <f>NA()</f>
        <v>#N/A</v>
      </c>
      <c r="E67" s="180" t="e">
        <f>NA()</f>
        <v>#N/A</v>
      </c>
      <c r="F67" s="180">
        <f>IF(ISNUMBER('将来負担比率（分子）の構造'!J$53), IF('将来負担比率（分子）の構造'!J$53 &lt; 0, 0, '将来負担比率（分子）の構造'!J$53), NA())</f>
        <v>2488</v>
      </c>
      <c r="G67" s="180" t="e">
        <f>NA()</f>
        <v>#N/A</v>
      </c>
      <c r="H67" s="180" t="e">
        <f>NA()</f>
        <v>#N/A</v>
      </c>
      <c r="I67" s="180">
        <f>IF(ISNUMBER('将来負担比率（分子）の構造'!K$53), IF('将来負担比率（分子）の構造'!K$53 &lt; 0, 0, '将来負担比率（分子）の構造'!K$53), NA())</f>
        <v>2360</v>
      </c>
      <c r="J67" s="180" t="e">
        <f>NA()</f>
        <v>#N/A</v>
      </c>
      <c r="K67" s="180" t="e">
        <f>NA()</f>
        <v>#N/A</v>
      </c>
      <c r="L67" s="180">
        <f>IF(ISNUMBER('将来負担比率（分子）の構造'!L$53), IF('将来負担比率（分子）の構造'!L$53 &lt; 0, 0, '将来負担比率（分子）の構造'!L$53), NA())</f>
        <v>1078</v>
      </c>
      <c r="M67" s="180" t="e">
        <f>NA()</f>
        <v>#N/A</v>
      </c>
      <c r="N67" s="180" t="e">
        <f>NA()</f>
        <v>#N/A</v>
      </c>
      <c r="O67" s="180">
        <f>IF(ISNUMBER('将来負担比率（分子）の構造'!M$53), IF('将来負担比率（分子）の構造'!M$53 &lt; 0, 0, '将来負担比率（分子）の構造'!M$53), NA())</f>
        <v>462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308</v>
      </c>
      <c r="C72" s="184">
        <f>基金残高に係る経年分析!G55</f>
        <v>1027</v>
      </c>
      <c r="D72" s="184">
        <f>基金残高に係る経年分析!H55</f>
        <v>1131</v>
      </c>
    </row>
    <row r="73" spans="1:16" x14ac:dyDescent="0.15">
      <c r="A73" s="183" t="s">
        <v>78</v>
      </c>
      <c r="B73" s="184">
        <f>基金残高に係る経年分析!F56</f>
        <v>305</v>
      </c>
      <c r="C73" s="184">
        <f>基金残高に係る経年分析!G56</f>
        <v>517</v>
      </c>
      <c r="D73" s="184">
        <f>基金残高に係る経年分析!H56</f>
        <v>518</v>
      </c>
    </row>
    <row r="74" spans="1:16" x14ac:dyDescent="0.15">
      <c r="A74" s="183" t="s">
        <v>79</v>
      </c>
      <c r="B74" s="184">
        <f>基金残高に係る経年分析!F57</f>
        <v>988</v>
      </c>
      <c r="C74" s="184">
        <f>基金残高に係る経年分析!G57</f>
        <v>1362</v>
      </c>
      <c r="D74" s="184">
        <f>基金残高に係る経年分析!H57</f>
        <v>1403</v>
      </c>
    </row>
  </sheetData>
  <sheetProtection algorithmName="SHA-512" hashValue="84886oSPGQGeq27gQG+nwqcMuOhAnj4E5kUGLDjkOIKmgV0klvOl2OOnUvcVht0WTb1TGmnPWwB4U76iqSR6bg==" saltValue="UPPO+MHmOQo98xX8Xod9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2020-09-29T07:05:17Z</cp:lastPrinted>
  <dcterms:created xsi:type="dcterms:W3CDTF">2020-02-10T04:34:38Z</dcterms:created>
  <dcterms:modified xsi:type="dcterms:W3CDTF">2020-10-05T05:33:08Z</dcterms:modified>
  <cp:category/>
</cp:coreProperties>
</file>